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activeX/activeX1.xml" ContentType="application/vnd.ms-office.activeX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3.xml" ContentType="application/vnd.openxmlformats-officedocument.drawing+xml"/>
  <Override PartName="/xl/activeX/activeX2.xml" ContentType="application/vnd.ms-office.activeX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4.xml" ContentType="application/vnd.openxmlformats-officedocument.drawing+xml"/>
  <Override PartName="/xl/activeX/activeX3.xml" ContentType="application/vnd.ms-office.activeX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activeX/activeX4.xml" ContentType="application/vnd.ms-office.activeX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drawings/drawing6.xml" ContentType="application/vnd.openxmlformats-officedocument.drawing+xml"/>
  <Override PartName="/xl/activeX/activeX5.xml" ContentType="application/vnd.ms-office.activeX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5200" windowHeight="11535" tabRatio="759"/>
  </bookViews>
  <sheets>
    <sheet name="Graphs" sheetId="17" r:id="rId1"/>
    <sheet name="tblDimCars" sheetId="2" r:id="rId2"/>
    <sheet name="tblDaysPastLaunch" sheetId="3" r:id="rId3"/>
    <sheet name="PowerView_Before" sheetId="7" r:id="rId4"/>
    <sheet name="PowerView_Intermediate" sheetId="13" r:id="rId5"/>
    <sheet name="PowerView_After" sheetId="5" r:id="rId6"/>
    <sheet name="PowerView_ByGeography" sheetId="14" r:id="rId7"/>
    <sheet name="PowerView_Multiples" sheetId="9" r:id="rId8"/>
  </sheets>
  <definedNames>
    <definedName name="_xlcn.LinkedTable_Cars1" hidden="1">Cars[]</definedName>
    <definedName name="_xlcn.LinkedTable_DaysPastShip1" hidden="1">DaysPastLaunch[]</definedName>
    <definedName name="_xlnm.Print_Area" localSheetId="5">PowerView_After!$Z$1001:$Z$1002</definedName>
    <definedName name="_xlnm.Print_Area" localSheetId="3">PowerView_Before!$Z$1001:$Z$1002</definedName>
    <definedName name="_xlnm.Print_Area" localSheetId="6">PowerView_ByGeography!$Z$1001:$Z$1002</definedName>
    <definedName name="_xlnm.Print_Area" localSheetId="4">PowerView_Intermediate!$Z$1001:$Z$1002</definedName>
    <definedName name="_xlnm.Print_Area" localSheetId="7">PowerView_Multiples!$Z$1001:$Z$1002</definedName>
  </definedNames>
  <calcPr calcId="152511"/>
  <extLst>
    <ext xmlns:x15="http://schemas.microsoft.com/office/spreadsheetml/2010/11/main" uri="{841E416B-1EF1-43b6-AB56-02D37102CBD5}">
      <x15:pivotCaches>
        <pivotCache cacheId="270" r:id="rId9"/>
        <pivotCache cacheId="278" r:id="rId10"/>
        <pivotCache cacheId="292" r:id="rId11"/>
        <pivotCache cacheId="303" r:id="rId12"/>
      </x15:pivotCaches>
    </ext>
    <ext xmlns:x15="http://schemas.microsoft.com/office/spreadsheetml/2010/11/main" uri="{983426D0-5260-488c-9760-48F4B6AC55F4}">
      <x15:pivotTableReferences>
        <x15:pivotTableReference r:id="rId13"/>
        <x15:pivotTableReference r:id="rId14"/>
        <x15:pivotTableReference r:id="rId15"/>
        <x15:pivotTableReference r:id="rId16"/>
      </x15:pivotTableReferenc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actSales_5ed53dd6-9baf-4228-b953-a70b9a8299c1" name="FactSales" connection="Sql Server"/>
          <x15:modelTable id="DimGeography_566cb569-156c-4fbc-9f39-3e50325bddb6" name="DimGeography" connection="Sql Server"/>
          <x15:modelTable id="DimDate_b664c23d-3c5b-463d-b1fd-100bcd87d102" name="DimDate" connection="Sql Server"/>
          <x15:modelTable id="DaysPastShip-068207b0-b864-4b8e-9ab4-f1873ac41ea3" name="DaysPastLaunch" connection="LinkedTable_DaysPastShip"/>
          <x15:modelTable id="Cars-f58a13c1-acba-410b-8908-d4bc1f268255" name="Cars" connection="LinkedTable_Cars"/>
        </x15:modelTables>
        <x15:modelRelationships>
          <x15:modelRelationship fromTable="FactSales" fromColumn="StateProvinceCode" toTable="DimGeography" toColumn="StateProvinceCode"/>
          <x15:modelRelationship fromTable="FactSales" fromColumn="ProductIdKey" toTable="Cars" toColumn="ProductIdKey"/>
          <x15:modelRelationship fromTable="FactSales" fromColumn="PurchaseDate" toTable="DimDate" toColumn="dtDate"/>
          <x15:modelRelationship fromTable="FactSales" fromColumn="DaysPastLaunch" toTable="DaysPastLaunch" toColumn="DaysPastLaunch"/>
        </x15:modelRelationships>
      </x15:dataModel>
    </ext>
  </extLst>
</workbook>
</file>

<file path=xl/calcChain.xml><?xml version="1.0" encoding="utf-8"?>
<calcChain xmlns="http://schemas.openxmlformats.org/spreadsheetml/2006/main">
  <c r="I2" i="3" l="1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B2" i="3" l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D1499" i="3" l="1"/>
  <c r="D1495" i="3"/>
  <c r="D1491" i="3"/>
  <c r="D1487" i="3"/>
  <c r="D1483" i="3"/>
  <c r="D1479" i="3"/>
  <c r="D1475" i="3"/>
  <c r="D1471" i="3"/>
  <c r="D1467" i="3"/>
  <c r="D1463" i="3"/>
  <c r="D1459" i="3"/>
  <c r="D1455" i="3"/>
  <c r="D1451" i="3"/>
  <c r="D1447" i="3"/>
  <c r="D1443" i="3"/>
  <c r="D1439" i="3"/>
  <c r="D1435" i="3"/>
  <c r="D1431" i="3"/>
  <c r="D1427" i="3"/>
  <c r="D1423" i="3"/>
  <c r="D1419" i="3"/>
  <c r="D1417" i="3"/>
  <c r="D1413" i="3"/>
  <c r="D1411" i="3"/>
  <c r="D1409" i="3"/>
  <c r="D1407" i="3"/>
  <c r="D1405" i="3"/>
  <c r="D1403" i="3"/>
  <c r="D1401" i="3"/>
  <c r="D1399" i="3"/>
  <c r="D1397" i="3"/>
  <c r="D1395" i="3"/>
  <c r="D1393" i="3"/>
  <c r="D1391" i="3"/>
  <c r="D1389" i="3"/>
  <c r="D1387" i="3"/>
  <c r="D1385" i="3"/>
  <c r="D1383" i="3"/>
  <c r="D1381" i="3"/>
  <c r="D1379" i="3"/>
  <c r="D1377" i="3"/>
  <c r="D1375" i="3"/>
  <c r="D1373" i="3"/>
  <c r="D1371" i="3"/>
  <c r="D1369" i="3"/>
  <c r="D1367" i="3"/>
  <c r="D1365" i="3"/>
  <c r="D1363" i="3"/>
  <c r="D1361" i="3"/>
  <c r="D1359" i="3"/>
  <c r="D1357" i="3"/>
  <c r="D1355" i="3"/>
  <c r="D1353" i="3"/>
  <c r="D1351" i="3"/>
  <c r="D1349" i="3"/>
  <c r="D1347" i="3"/>
  <c r="D1345" i="3"/>
  <c r="D1343" i="3"/>
  <c r="D1341" i="3"/>
  <c r="D1339" i="3"/>
  <c r="D1337" i="3"/>
  <c r="D1335" i="3"/>
  <c r="D1333" i="3"/>
  <c r="D1331" i="3"/>
  <c r="D1329" i="3"/>
  <c r="D1327" i="3"/>
  <c r="D1325" i="3"/>
  <c r="D1323" i="3"/>
  <c r="D1321" i="3"/>
  <c r="D1319" i="3"/>
  <c r="D1317" i="3"/>
  <c r="D1315" i="3"/>
  <c r="D1313" i="3"/>
  <c r="D1311" i="3"/>
  <c r="D1309" i="3"/>
  <c r="D1307" i="3"/>
  <c r="D1305" i="3"/>
  <c r="D1303" i="3"/>
  <c r="D1301" i="3"/>
  <c r="D1299" i="3"/>
  <c r="D1297" i="3"/>
  <c r="D1295" i="3"/>
  <c r="D1293" i="3"/>
  <c r="D1291" i="3"/>
  <c r="D1289" i="3"/>
  <c r="D1287" i="3"/>
  <c r="D1285" i="3"/>
  <c r="D1283" i="3"/>
  <c r="D1281" i="3"/>
  <c r="D1279" i="3"/>
  <c r="D1277" i="3"/>
  <c r="D1275" i="3"/>
  <c r="D1273" i="3"/>
  <c r="D1271" i="3"/>
  <c r="D1269" i="3"/>
  <c r="D1267" i="3"/>
  <c r="D1265" i="3"/>
  <c r="D1263" i="3"/>
  <c r="D1261" i="3"/>
  <c r="D1259" i="3"/>
  <c r="D1257" i="3"/>
  <c r="D1255" i="3"/>
  <c r="D1253" i="3"/>
  <c r="D1251" i="3"/>
  <c r="D1249" i="3"/>
  <c r="D1247" i="3"/>
  <c r="D1245" i="3"/>
  <c r="D1243" i="3"/>
  <c r="D1241" i="3"/>
  <c r="D1239" i="3"/>
  <c r="D1237" i="3"/>
  <c r="D1235" i="3"/>
  <c r="D1233" i="3"/>
  <c r="D1231" i="3"/>
  <c r="D1229" i="3"/>
  <c r="D1227" i="3"/>
  <c r="D1225" i="3"/>
  <c r="D1223" i="3"/>
  <c r="D1221" i="3"/>
  <c r="D1219" i="3"/>
  <c r="D1217" i="3"/>
  <c r="D1215" i="3"/>
  <c r="D1213" i="3"/>
  <c r="D1211" i="3"/>
  <c r="D1209" i="3"/>
  <c r="D1207" i="3"/>
  <c r="D1205" i="3"/>
  <c r="D1203" i="3"/>
  <c r="D1201" i="3"/>
  <c r="D1199" i="3"/>
  <c r="D1197" i="3"/>
  <c r="D1195" i="3"/>
  <c r="D1193" i="3"/>
  <c r="D1191" i="3"/>
  <c r="D1189" i="3"/>
  <c r="D1187" i="3"/>
  <c r="D1185" i="3"/>
  <c r="D1183" i="3"/>
  <c r="D1181" i="3"/>
  <c r="D1179" i="3"/>
  <c r="D1177" i="3"/>
  <c r="D1175" i="3"/>
  <c r="D1173" i="3"/>
  <c r="D1171" i="3"/>
  <c r="D1169" i="3"/>
  <c r="D1167" i="3"/>
  <c r="D1165" i="3"/>
  <c r="D1163" i="3"/>
  <c r="D1161" i="3"/>
  <c r="D1159" i="3"/>
  <c r="D1157" i="3"/>
  <c r="D1155" i="3"/>
  <c r="D1153" i="3"/>
  <c r="D1151" i="3"/>
  <c r="D1149" i="3"/>
  <c r="D1147" i="3"/>
  <c r="D1145" i="3"/>
  <c r="D1143" i="3"/>
  <c r="D1141" i="3"/>
  <c r="D1139" i="3"/>
  <c r="D1137" i="3"/>
  <c r="D1135" i="3"/>
  <c r="D1133" i="3"/>
  <c r="D1131" i="3"/>
  <c r="D1129" i="3"/>
  <c r="D1127" i="3"/>
  <c r="D1125" i="3"/>
  <c r="D1123" i="3"/>
  <c r="D1121" i="3"/>
  <c r="D1119" i="3"/>
  <c r="D1117" i="3"/>
  <c r="D1115" i="3"/>
  <c r="D1113" i="3"/>
  <c r="D1111" i="3"/>
  <c r="D1109" i="3"/>
  <c r="D1107" i="3"/>
  <c r="D1105" i="3"/>
  <c r="D1103" i="3"/>
  <c r="D1101" i="3"/>
  <c r="D1099" i="3"/>
  <c r="D1097" i="3"/>
  <c r="D1095" i="3"/>
  <c r="D1093" i="3"/>
  <c r="D1091" i="3"/>
  <c r="D1089" i="3"/>
  <c r="D1087" i="3"/>
  <c r="D1085" i="3"/>
  <c r="D1083" i="3"/>
  <c r="D1081" i="3"/>
  <c r="D1079" i="3"/>
  <c r="D1077" i="3"/>
  <c r="D1075" i="3"/>
  <c r="D1073" i="3"/>
  <c r="D1071" i="3"/>
  <c r="D1069" i="3"/>
  <c r="D1067" i="3"/>
  <c r="D1065" i="3"/>
  <c r="D1063" i="3"/>
  <c r="D1061" i="3"/>
  <c r="D1059" i="3"/>
  <c r="D1057" i="3"/>
  <c r="D1055" i="3"/>
  <c r="D1053" i="3"/>
  <c r="D1051" i="3"/>
  <c r="D1049" i="3"/>
  <c r="D1047" i="3"/>
  <c r="D1045" i="3"/>
  <c r="D1043" i="3"/>
  <c r="D1041" i="3"/>
  <c r="D1039" i="3"/>
  <c r="D1037" i="3"/>
  <c r="D1035" i="3"/>
  <c r="D1033" i="3"/>
  <c r="D1031" i="3"/>
  <c r="D1029" i="3"/>
  <c r="D1027" i="3"/>
  <c r="D1025" i="3"/>
  <c r="D1023" i="3"/>
  <c r="D1021" i="3"/>
  <c r="D1019" i="3"/>
  <c r="D1017" i="3"/>
  <c r="D1015" i="3"/>
  <c r="D1013" i="3"/>
  <c r="D1011" i="3"/>
  <c r="D1009" i="3"/>
  <c r="D1007" i="3"/>
  <c r="D1005" i="3"/>
  <c r="D1003" i="3"/>
  <c r="D1001" i="3"/>
  <c r="D999" i="3"/>
  <c r="D997" i="3"/>
  <c r="D995" i="3"/>
  <c r="D993" i="3"/>
  <c r="D991" i="3"/>
  <c r="D989" i="3"/>
  <c r="D987" i="3"/>
  <c r="D985" i="3"/>
  <c r="D983" i="3"/>
  <c r="D981" i="3"/>
  <c r="D979" i="3"/>
  <c r="D977" i="3"/>
  <c r="D975" i="3"/>
  <c r="D973" i="3"/>
  <c r="D971" i="3"/>
  <c r="D969" i="3"/>
  <c r="D967" i="3"/>
  <c r="D965" i="3"/>
  <c r="D963" i="3"/>
  <c r="D961" i="3"/>
  <c r="D959" i="3"/>
  <c r="D957" i="3"/>
  <c r="D955" i="3"/>
  <c r="D953" i="3"/>
  <c r="D951" i="3"/>
  <c r="D949" i="3"/>
  <c r="D947" i="3"/>
  <c r="D945" i="3"/>
  <c r="D943" i="3"/>
  <c r="D941" i="3"/>
  <c r="D939" i="3"/>
  <c r="D937" i="3"/>
  <c r="D935" i="3"/>
  <c r="D933" i="3"/>
  <c r="D931" i="3"/>
  <c r="D929" i="3"/>
  <c r="D927" i="3"/>
  <c r="D925" i="3"/>
  <c r="D923" i="3"/>
  <c r="D921" i="3"/>
  <c r="D919" i="3"/>
  <c r="D917" i="3"/>
  <c r="D915" i="3"/>
  <c r="D913" i="3"/>
  <c r="D911" i="3"/>
  <c r="D909" i="3"/>
  <c r="D907" i="3"/>
  <c r="D905" i="3"/>
  <c r="D903" i="3"/>
  <c r="D901" i="3"/>
  <c r="D899" i="3"/>
  <c r="D897" i="3"/>
  <c r="D895" i="3"/>
  <c r="D893" i="3"/>
  <c r="D891" i="3"/>
  <c r="D889" i="3"/>
  <c r="D887" i="3"/>
  <c r="D885" i="3"/>
  <c r="D883" i="3"/>
  <c r="D881" i="3"/>
  <c r="D879" i="3"/>
  <c r="D877" i="3"/>
  <c r="D875" i="3"/>
  <c r="D873" i="3"/>
  <c r="D871" i="3"/>
  <c r="D869" i="3"/>
  <c r="D867" i="3"/>
  <c r="D865" i="3"/>
  <c r="D863" i="3"/>
  <c r="D861" i="3"/>
  <c r="D859" i="3"/>
  <c r="D857" i="3"/>
  <c r="D855" i="3"/>
  <c r="D853" i="3"/>
  <c r="D851" i="3"/>
  <c r="D849" i="3"/>
  <c r="D847" i="3"/>
  <c r="D845" i="3"/>
  <c r="D843" i="3"/>
  <c r="D841" i="3"/>
  <c r="D839" i="3"/>
  <c r="D837" i="3"/>
  <c r="D835" i="3"/>
  <c r="D833" i="3"/>
  <c r="D831" i="3"/>
  <c r="D829" i="3"/>
  <c r="D827" i="3"/>
  <c r="D825" i="3"/>
  <c r="D823" i="3"/>
  <c r="D821" i="3"/>
  <c r="D819" i="3"/>
  <c r="D817" i="3"/>
  <c r="D815" i="3"/>
  <c r="D813" i="3"/>
  <c r="D811" i="3"/>
  <c r="D809" i="3"/>
  <c r="D807" i="3"/>
  <c r="D805" i="3"/>
  <c r="D803" i="3"/>
  <c r="D801" i="3"/>
  <c r="D799" i="3"/>
  <c r="D797" i="3"/>
  <c r="D795" i="3"/>
  <c r="D793" i="3"/>
  <c r="D791" i="3"/>
  <c r="D789" i="3"/>
  <c r="D787" i="3"/>
  <c r="D785" i="3"/>
  <c r="D783" i="3"/>
  <c r="D781" i="3"/>
  <c r="D779" i="3"/>
  <c r="D777" i="3"/>
  <c r="D775" i="3"/>
  <c r="D773" i="3"/>
  <c r="D771" i="3"/>
  <c r="D769" i="3"/>
  <c r="D767" i="3"/>
  <c r="D765" i="3"/>
  <c r="D763" i="3"/>
  <c r="D761" i="3"/>
  <c r="D759" i="3"/>
  <c r="D757" i="3"/>
  <c r="D755" i="3"/>
  <c r="D753" i="3"/>
  <c r="D751" i="3"/>
  <c r="D749" i="3"/>
  <c r="D747" i="3"/>
  <c r="D745" i="3"/>
  <c r="D743" i="3"/>
  <c r="D741" i="3"/>
  <c r="D739" i="3"/>
  <c r="D737" i="3"/>
  <c r="D735" i="3"/>
  <c r="D733" i="3"/>
  <c r="D731" i="3"/>
  <c r="D729" i="3"/>
  <c r="D727" i="3"/>
  <c r="D725" i="3"/>
  <c r="D723" i="3"/>
  <c r="D721" i="3"/>
  <c r="D719" i="3"/>
  <c r="D717" i="3"/>
  <c r="D715" i="3"/>
  <c r="D713" i="3"/>
  <c r="D711" i="3"/>
  <c r="D709" i="3"/>
  <c r="D707" i="3"/>
  <c r="D705" i="3"/>
  <c r="D703" i="3"/>
  <c r="D701" i="3"/>
  <c r="D699" i="3"/>
  <c r="D697" i="3"/>
  <c r="D695" i="3"/>
  <c r="D693" i="3"/>
  <c r="D691" i="3"/>
  <c r="D689" i="3"/>
  <c r="D687" i="3"/>
  <c r="D685" i="3"/>
  <c r="D683" i="3"/>
  <c r="D681" i="3"/>
  <c r="D679" i="3"/>
  <c r="D677" i="3"/>
  <c r="D675" i="3"/>
  <c r="D673" i="3"/>
  <c r="D671" i="3"/>
  <c r="D669" i="3"/>
  <c r="D667" i="3"/>
  <c r="D665" i="3"/>
  <c r="D663" i="3"/>
  <c r="D661" i="3"/>
  <c r="D659" i="3"/>
  <c r="D657" i="3"/>
  <c r="D655" i="3"/>
  <c r="D653" i="3"/>
  <c r="D651" i="3"/>
  <c r="D649" i="3"/>
  <c r="D647" i="3"/>
  <c r="D645" i="3"/>
  <c r="D643" i="3"/>
  <c r="D641" i="3"/>
  <c r="D639" i="3"/>
  <c r="D637" i="3"/>
  <c r="D635" i="3"/>
  <c r="D633" i="3"/>
  <c r="D631" i="3"/>
  <c r="D629" i="3"/>
  <c r="D627" i="3"/>
  <c r="D625" i="3"/>
  <c r="D623" i="3"/>
  <c r="D621" i="3"/>
  <c r="D619" i="3"/>
  <c r="D617" i="3"/>
  <c r="D615" i="3"/>
  <c r="D613" i="3"/>
  <c r="D611" i="3"/>
  <c r="D609" i="3"/>
  <c r="D607" i="3"/>
  <c r="D605" i="3"/>
  <c r="D603" i="3"/>
  <c r="D601" i="3"/>
  <c r="D599" i="3"/>
  <c r="D597" i="3"/>
  <c r="D595" i="3"/>
  <c r="D593" i="3"/>
  <c r="D591" i="3"/>
  <c r="D589" i="3"/>
  <c r="D587" i="3"/>
  <c r="D585" i="3"/>
  <c r="D583" i="3"/>
  <c r="D581" i="3"/>
  <c r="D579" i="3"/>
  <c r="D577" i="3"/>
  <c r="D575" i="3"/>
  <c r="D573" i="3"/>
  <c r="D571" i="3"/>
  <c r="D569" i="3"/>
  <c r="D567" i="3"/>
  <c r="D565" i="3"/>
  <c r="D563" i="3"/>
  <c r="D561" i="3"/>
  <c r="D559" i="3"/>
  <c r="D557" i="3"/>
  <c r="D555" i="3"/>
  <c r="D553" i="3"/>
  <c r="D551" i="3"/>
  <c r="D549" i="3"/>
  <c r="D547" i="3"/>
  <c r="D545" i="3"/>
  <c r="D543" i="3"/>
  <c r="D541" i="3"/>
  <c r="D539" i="3"/>
  <c r="D537" i="3"/>
  <c r="D535" i="3"/>
  <c r="D533" i="3"/>
  <c r="D531" i="3"/>
  <c r="D529" i="3"/>
  <c r="D527" i="3"/>
  <c r="D525" i="3"/>
  <c r="D523" i="3"/>
  <c r="D521" i="3"/>
  <c r="D519" i="3"/>
  <c r="D517" i="3"/>
  <c r="D515" i="3"/>
  <c r="D513" i="3"/>
  <c r="D511" i="3"/>
  <c r="D509" i="3"/>
  <c r="D507" i="3"/>
  <c r="D505" i="3"/>
  <c r="D503" i="3"/>
  <c r="D501" i="3"/>
  <c r="D499" i="3"/>
  <c r="D497" i="3"/>
  <c r="D495" i="3"/>
  <c r="D493" i="3"/>
  <c r="D491" i="3"/>
  <c r="D489" i="3"/>
  <c r="D487" i="3"/>
  <c r="D485" i="3"/>
  <c r="D483" i="3"/>
  <c r="D481" i="3"/>
  <c r="D479" i="3"/>
  <c r="D477" i="3"/>
  <c r="D475" i="3"/>
  <c r="D473" i="3"/>
  <c r="D471" i="3"/>
  <c r="D469" i="3"/>
  <c r="D467" i="3"/>
  <c r="D465" i="3"/>
  <c r="D463" i="3"/>
  <c r="D461" i="3"/>
  <c r="D459" i="3"/>
  <c r="D457" i="3"/>
  <c r="D455" i="3"/>
  <c r="D453" i="3"/>
  <c r="D451" i="3"/>
  <c r="D449" i="3"/>
  <c r="D447" i="3"/>
  <c r="D445" i="3"/>
  <c r="D443" i="3"/>
  <c r="D441" i="3"/>
  <c r="D439" i="3"/>
  <c r="D437" i="3"/>
  <c r="D435" i="3"/>
  <c r="D433" i="3"/>
  <c r="D431" i="3"/>
  <c r="D429" i="3"/>
  <c r="D427" i="3"/>
  <c r="D425" i="3"/>
  <c r="D423" i="3"/>
  <c r="D421" i="3"/>
  <c r="D419" i="3"/>
  <c r="D417" i="3"/>
  <c r="D415" i="3"/>
  <c r="D413" i="3"/>
  <c r="D411" i="3"/>
  <c r="D409" i="3"/>
  <c r="D407" i="3"/>
  <c r="D405" i="3"/>
  <c r="D403" i="3"/>
  <c r="D401" i="3"/>
  <c r="D399" i="3"/>
  <c r="D397" i="3"/>
  <c r="D395" i="3"/>
  <c r="D393" i="3"/>
  <c r="D391" i="3"/>
  <c r="D389" i="3"/>
  <c r="D387" i="3"/>
  <c r="D385" i="3"/>
  <c r="D383" i="3"/>
  <c r="D381" i="3"/>
  <c r="D379" i="3"/>
  <c r="D377" i="3"/>
  <c r="D375" i="3"/>
  <c r="D373" i="3"/>
  <c r="D371" i="3"/>
  <c r="D369" i="3"/>
  <c r="D367" i="3"/>
  <c r="D365" i="3"/>
  <c r="D363" i="3"/>
  <c r="D361" i="3"/>
  <c r="D359" i="3"/>
  <c r="D357" i="3"/>
  <c r="D355" i="3"/>
  <c r="D353" i="3"/>
  <c r="D351" i="3"/>
  <c r="D349" i="3"/>
  <c r="D347" i="3"/>
  <c r="D345" i="3"/>
  <c r="D343" i="3"/>
  <c r="D341" i="3"/>
  <c r="D339" i="3"/>
  <c r="D337" i="3"/>
  <c r="D335" i="3"/>
  <c r="D333" i="3"/>
  <c r="D331" i="3"/>
  <c r="D329" i="3"/>
  <c r="D327" i="3"/>
  <c r="D325" i="3"/>
  <c r="D323" i="3"/>
  <c r="D321" i="3"/>
  <c r="D319" i="3"/>
  <c r="D317" i="3"/>
  <c r="D315" i="3"/>
  <c r="D313" i="3"/>
  <c r="D311" i="3"/>
  <c r="D309" i="3"/>
  <c r="D307" i="3"/>
  <c r="D305" i="3"/>
  <c r="D303" i="3"/>
  <c r="D301" i="3"/>
  <c r="D299" i="3"/>
  <c r="D297" i="3"/>
  <c r="D295" i="3"/>
  <c r="D293" i="3"/>
  <c r="D291" i="3"/>
  <c r="D289" i="3"/>
  <c r="D287" i="3"/>
  <c r="D285" i="3"/>
  <c r="D283" i="3"/>
  <c r="D281" i="3"/>
  <c r="D279" i="3"/>
  <c r="D277" i="3"/>
  <c r="D275" i="3"/>
  <c r="D273" i="3"/>
  <c r="D271" i="3"/>
  <c r="D269" i="3"/>
  <c r="D267" i="3"/>
  <c r="D265" i="3"/>
  <c r="D263" i="3"/>
  <c r="D261" i="3"/>
  <c r="D259" i="3"/>
  <c r="D257" i="3"/>
  <c r="D255" i="3"/>
  <c r="D253" i="3"/>
  <c r="D251" i="3"/>
  <c r="D249" i="3"/>
  <c r="D247" i="3"/>
  <c r="D245" i="3"/>
  <c r="D243" i="3"/>
  <c r="D241" i="3"/>
  <c r="D239" i="3"/>
  <c r="D237" i="3"/>
  <c r="D235" i="3"/>
  <c r="D233" i="3"/>
  <c r="D231" i="3"/>
  <c r="D229" i="3"/>
  <c r="D227" i="3"/>
  <c r="D225" i="3"/>
  <c r="D223" i="3"/>
  <c r="D221" i="3"/>
  <c r="D219" i="3"/>
  <c r="D217" i="3"/>
  <c r="D215" i="3"/>
  <c r="D213" i="3"/>
  <c r="D211" i="3"/>
  <c r="D209" i="3"/>
  <c r="D207" i="3"/>
  <c r="D205" i="3"/>
  <c r="D203" i="3"/>
  <c r="D201" i="3"/>
  <c r="D199" i="3"/>
  <c r="D197" i="3"/>
  <c r="D195" i="3"/>
  <c r="D193" i="3"/>
  <c r="D191" i="3"/>
  <c r="D189" i="3"/>
  <c r="D187" i="3"/>
  <c r="D185" i="3"/>
  <c r="D183" i="3"/>
  <c r="D181" i="3"/>
  <c r="D179" i="3"/>
  <c r="D177" i="3"/>
  <c r="D175" i="3"/>
  <c r="D173" i="3"/>
  <c r="D171" i="3"/>
  <c r="D169" i="3"/>
  <c r="D167" i="3"/>
  <c r="D165" i="3"/>
  <c r="D163" i="3"/>
  <c r="D161" i="3"/>
  <c r="D159" i="3"/>
  <c r="D157" i="3"/>
  <c r="D155" i="3"/>
  <c r="D153" i="3"/>
  <c r="D151" i="3"/>
  <c r="D149" i="3"/>
  <c r="D147" i="3"/>
  <c r="D145" i="3"/>
  <c r="D143" i="3"/>
  <c r="D141" i="3"/>
  <c r="D139" i="3"/>
  <c r="D137" i="3"/>
  <c r="D135" i="3"/>
  <c r="D133" i="3"/>
  <c r="D131" i="3"/>
  <c r="D129" i="3"/>
  <c r="D127" i="3"/>
  <c r="D125" i="3"/>
  <c r="D123" i="3"/>
  <c r="D121" i="3"/>
  <c r="D119" i="3"/>
  <c r="D117" i="3"/>
  <c r="D115" i="3"/>
  <c r="D113" i="3"/>
  <c r="D111" i="3"/>
  <c r="D109" i="3"/>
  <c r="D107" i="3"/>
  <c r="D105" i="3"/>
  <c r="D103" i="3"/>
  <c r="D101" i="3"/>
  <c r="D99" i="3"/>
  <c r="D97" i="3"/>
  <c r="D95" i="3"/>
  <c r="D93" i="3"/>
  <c r="D91" i="3"/>
  <c r="D89" i="3"/>
  <c r="D87" i="3"/>
  <c r="D85" i="3"/>
  <c r="D83" i="3"/>
  <c r="D81" i="3"/>
  <c r="D79" i="3"/>
  <c r="D77" i="3"/>
  <c r="D75" i="3"/>
  <c r="D73" i="3"/>
  <c r="D71" i="3"/>
  <c r="D69" i="3"/>
  <c r="D67" i="3"/>
  <c r="D65" i="3"/>
  <c r="D63" i="3"/>
  <c r="D61" i="3"/>
  <c r="D59" i="3"/>
  <c r="D57" i="3"/>
  <c r="D55" i="3"/>
  <c r="D53" i="3"/>
  <c r="D51" i="3"/>
  <c r="D49" i="3"/>
  <c r="D47" i="3"/>
  <c r="D45" i="3"/>
  <c r="D43" i="3"/>
  <c r="D41" i="3"/>
  <c r="D39" i="3"/>
  <c r="D37" i="3"/>
  <c r="D35" i="3"/>
  <c r="D33" i="3"/>
  <c r="D31" i="3"/>
  <c r="D29" i="3"/>
  <c r="D27" i="3"/>
  <c r="D25" i="3"/>
  <c r="D23" i="3"/>
  <c r="D21" i="3"/>
  <c r="D19" i="3"/>
  <c r="D17" i="3"/>
  <c r="D15" i="3"/>
  <c r="D13" i="3"/>
  <c r="D11" i="3"/>
  <c r="D9" i="3"/>
  <c r="D7" i="3"/>
  <c r="D5" i="3"/>
  <c r="D3" i="3"/>
  <c r="D1501" i="3"/>
  <c r="D1497" i="3"/>
  <c r="D1493" i="3"/>
  <c r="D1489" i="3"/>
  <c r="D1485" i="3"/>
  <c r="D1481" i="3"/>
  <c r="D1477" i="3"/>
  <c r="D1473" i="3"/>
  <c r="D1469" i="3"/>
  <c r="D1465" i="3"/>
  <c r="D1461" i="3"/>
  <c r="D1457" i="3"/>
  <c r="D1453" i="3"/>
  <c r="D1449" i="3"/>
  <c r="D1445" i="3"/>
  <c r="D1441" i="3"/>
  <c r="D1437" i="3"/>
  <c r="D1433" i="3"/>
  <c r="D1429" i="3"/>
  <c r="D1425" i="3"/>
  <c r="D1421" i="3"/>
  <c r="D1415" i="3"/>
  <c r="D1500" i="3"/>
  <c r="D1498" i="3"/>
  <c r="D1496" i="3"/>
  <c r="D1494" i="3"/>
  <c r="D1492" i="3"/>
  <c r="D1490" i="3"/>
  <c r="D1488" i="3"/>
  <c r="D1486" i="3"/>
  <c r="D1484" i="3"/>
  <c r="D1482" i="3"/>
  <c r="D1480" i="3"/>
  <c r="D1478" i="3"/>
  <c r="D1476" i="3"/>
  <c r="D1474" i="3"/>
  <c r="D1472" i="3"/>
  <c r="D1470" i="3"/>
  <c r="D1468" i="3"/>
  <c r="D1466" i="3"/>
  <c r="D1464" i="3"/>
  <c r="D1462" i="3"/>
  <c r="D1460" i="3"/>
  <c r="D1458" i="3"/>
  <c r="D1456" i="3"/>
  <c r="D1454" i="3"/>
  <c r="D1452" i="3"/>
  <c r="D1450" i="3"/>
  <c r="D1448" i="3"/>
  <c r="D1446" i="3"/>
  <c r="D1444" i="3"/>
  <c r="D1442" i="3"/>
  <c r="D1440" i="3"/>
  <c r="D1438" i="3"/>
  <c r="D1436" i="3"/>
  <c r="D1434" i="3"/>
  <c r="D1432" i="3"/>
  <c r="D1430" i="3"/>
  <c r="D1428" i="3"/>
  <c r="D1426" i="3"/>
  <c r="D1424" i="3"/>
  <c r="D1422" i="3"/>
  <c r="D1420" i="3"/>
  <c r="D1418" i="3"/>
  <c r="D1416" i="3"/>
  <c r="D1414" i="3"/>
  <c r="D1412" i="3"/>
  <c r="D1410" i="3"/>
  <c r="D1408" i="3"/>
  <c r="D1406" i="3"/>
  <c r="D1404" i="3"/>
  <c r="D1402" i="3"/>
  <c r="D1400" i="3"/>
  <c r="D1398" i="3"/>
  <c r="D1396" i="3"/>
  <c r="D1394" i="3"/>
  <c r="D1392" i="3"/>
  <c r="D1390" i="3"/>
  <c r="D1388" i="3"/>
  <c r="D1386" i="3"/>
  <c r="D1384" i="3"/>
  <c r="D1382" i="3"/>
  <c r="D1380" i="3"/>
  <c r="D1378" i="3"/>
  <c r="D1376" i="3"/>
  <c r="D1374" i="3"/>
  <c r="D1372" i="3"/>
  <c r="D1370" i="3"/>
  <c r="D1368" i="3"/>
  <c r="D1366" i="3"/>
  <c r="D1364" i="3"/>
  <c r="D1362" i="3"/>
  <c r="D1360" i="3"/>
  <c r="D1358" i="3"/>
  <c r="D1356" i="3"/>
  <c r="D1354" i="3"/>
  <c r="D1352" i="3"/>
  <c r="D1350" i="3"/>
  <c r="D1348" i="3"/>
  <c r="D1346" i="3"/>
  <c r="D1344" i="3"/>
  <c r="D1342" i="3"/>
  <c r="D1340" i="3"/>
  <c r="D1338" i="3"/>
  <c r="D1336" i="3"/>
  <c r="D1334" i="3"/>
  <c r="D1332" i="3"/>
  <c r="D1330" i="3"/>
  <c r="D1328" i="3"/>
  <c r="D1326" i="3"/>
  <c r="D1324" i="3"/>
  <c r="D1322" i="3"/>
  <c r="D1320" i="3"/>
  <c r="D1318" i="3"/>
  <c r="D1316" i="3"/>
  <c r="D1314" i="3"/>
  <c r="D1312" i="3"/>
  <c r="D1310" i="3"/>
  <c r="D1308" i="3"/>
  <c r="D1306" i="3"/>
  <c r="D1304" i="3"/>
  <c r="D1302" i="3"/>
  <c r="D1300" i="3"/>
  <c r="D1298" i="3"/>
  <c r="D1296" i="3"/>
  <c r="D1294" i="3"/>
  <c r="D1292" i="3"/>
  <c r="D1290" i="3"/>
  <c r="D1288" i="3"/>
  <c r="D1286" i="3"/>
  <c r="D1284" i="3"/>
  <c r="D1282" i="3"/>
  <c r="D1280" i="3"/>
  <c r="D1278" i="3"/>
  <c r="D1276" i="3"/>
  <c r="D1274" i="3"/>
  <c r="D1272" i="3"/>
  <c r="D1270" i="3"/>
  <c r="D1268" i="3"/>
  <c r="D1266" i="3"/>
  <c r="D1264" i="3"/>
  <c r="D1262" i="3"/>
  <c r="D1260" i="3"/>
  <c r="D1258" i="3"/>
  <c r="D1256" i="3"/>
  <c r="D1254" i="3"/>
  <c r="D1252" i="3"/>
  <c r="D1250" i="3"/>
  <c r="D1248" i="3"/>
  <c r="D1246" i="3"/>
  <c r="D1244" i="3"/>
  <c r="D1242" i="3"/>
  <c r="D1240" i="3"/>
  <c r="D1238" i="3"/>
  <c r="D1236" i="3"/>
  <c r="D1234" i="3"/>
  <c r="D1232" i="3"/>
  <c r="D1230" i="3"/>
  <c r="D1228" i="3"/>
  <c r="D1226" i="3"/>
  <c r="D1224" i="3"/>
  <c r="D1222" i="3"/>
  <c r="D1220" i="3"/>
  <c r="D1218" i="3"/>
  <c r="D1216" i="3"/>
  <c r="D1214" i="3"/>
  <c r="D1212" i="3"/>
  <c r="D1210" i="3"/>
  <c r="D1208" i="3"/>
  <c r="D1206" i="3"/>
  <c r="D1204" i="3"/>
  <c r="D1202" i="3"/>
  <c r="D1200" i="3"/>
  <c r="D1198" i="3"/>
  <c r="D1196" i="3"/>
  <c r="D1194" i="3"/>
  <c r="D1192" i="3"/>
  <c r="D1190" i="3"/>
  <c r="D1188" i="3"/>
  <c r="D1186" i="3"/>
  <c r="D1184" i="3"/>
  <c r="D1182" i="3"/>
  <c r="D1180" i="3"/>
  <c r="D1178" i="3"/>
  <c r="D1176" i="3"/>
  <c r="D1174" i="3"/>
  <c r="D1172" i="3"/>
  <c r="D1170" i="3"/>
  <c r="D1168" i="3"/>
  <c r="D1166" i="3"/>
  <c r="D1164" i="3"/>
  <c r="D1162" i="3"/>
  <c r="D1160" i="3"/>
  <c r="D1158" i="3"/>
  <c r="D1156" i="3"/>
  <c r="D1154" i="3"/>
  <c r="D1152" i="3"/>
  <c r="D1150" i="3"/>
  <c r="D1148" i="3"/>
  <c r="D1146" i="3"/>
  <c r="D1144" i="3"/>
  <c r="D1142" i="3"/>
  <c r="D1140" i="3"/>
  <c r="D1138" i="3"/>
  <c r="D1136" i="3"/>
  <c r="D1134" i="3"/>
  <c r="D1132" i="3"/>
  <c r="D1130" i="3"/>
  <c r="D1128" i="3"/>
  <c r="D1126" i="3"/>
  <c r="D1124" i="3"/>
  <c r="D1122" i="3"/>
  <c r="D1120" i="3"/>
  <c r="D1118" i="3"/>
  <c r="D1116" i="3"/>
  <c r="D1114" i="3"/>
  <c r="D1112" i="3"/>
  <c r="D1110" i="3"/>
  <c r="D1108" i="3"/>
  <c r="D1106" i="3"/>
  <c r="D1104" i="3"/>
  <c r="D1102" i="3"/>
  <c r="D1100" i="3"/>
  <c r="D1098" i="3"/>
  <c r="D1096" i="3"/>
  <c r="D1094" i="3"/>
  <c r="D1092" i="3"/>
  <c r="D1090" i="3"/>
  <c r="D1088" i="3"/>
  <c r="D1086" i="3"/>
  <c r="D1084" i="3"/>
  <c r="D1082" i="3"/>
  <c r="D1080" i="3"/>
  <c r="D1078" i="3"/>
  <c r="D1076" i="3"/>
  <c r="D1074" i="3"/>
  <c r="D1072" i="3"/>
  <c r="D1070" i="3"/>
  <c r="D1068" i="3"/>
  <c r="D1066" i="3"/>
  <c r="D1064" i="3"/>
  <c r="D1062" i="3"/>
  <c r="D1060" i="3"/>
  <c r="D1058" i="3"/>
  <c r="D1056" i="3"/>
  <c r="D1054" i="3"/>
  <c r="D1052" i="3"/>
  <c r="D1050" i="3"/>
  <c r="D1048" i="3"/>
  <c r="D1046" i="3"/>
  <c r="D1044" i="3"/>
  <c r="D1042" i="3"/>
  <c r="D1040" i="3"/>
  <c r="D1038" i="3"/>
  <c r="D1036" i="3"/>
  <c r="D1034" i="3"/>
  <c r="D1032" i="3"/>
  <c r="D1030" i="3"/>
  <c r="D1028" i="3"/>
  <c r="D1026" i="3"/>
  <c r="D1024" i="3"/>
  <c r="D1022" i="3"/>
  <c r="D1020" i="3"/>
  <c r="D1018" i="3"/>
  <c r="D1016" i="3"/>
  <c r="D1014" i="3"/>
  <c r="D1012" i="3"/>
  <c r="D1010" i="3"/>
  <c r="D1008" i="3"/>
  <c r="D1006" i="3"/>
  <c r="D1004" i="3"/>
  <c r="D1002" i="3"/>
  <c r="D1000" i="3"/>
  <c r="D998" i="3"/>
  <c r="D996" i="3"/>
  <c r="D994" i="3"/>
  <c r="D992" i="3"/>
  <c r="D990" i="3"/>
  <c r="D988" i="3"/>
  <c r="D986" i="3"/>
  <c r="D984" i="3"/>
  <c r="D982" i="3"/>
  <c r="D980" i="3"/>
  <c r="D978" i="3"/>
  <c r="D976" i="3"/>
  <c r="D974" i="3"/>
  <c r="D972" i="3"/>
  <c r="D970" i="3"/>
  <c r="D968" i="3"/>
  <c r="D966" i="3"/>
  <c r="D964" i="3"/>
  <c r="D962" i="3"/>
  <c r="D960" i="3"/>
  <c r="D958" i="3"/>
  <c r="D956" i="3"/>
  <c r="D954" i="3"/>
  <c r="D952" i="3"/>
  <c r="D950" i="3"/>
  <c r="D948" i="3"/>
  <c r="D946" i="3"/>
  <c r="D944" i="3"/>
  <c r="D942" i="3"/>
  <c r="D940" i="3"/>
  <c r="D938" i="3"/>
  <c r="D936" i="3"/>
  <c r="D934" i="3"/>
  <c r="D932" i="3"/>
  <c r="D930" i="3"/>
  <c r="D928" i="3"/>
  <c r="D926" i="3"/>
  <c r="D924" i="3"/>
  <c r="D922" i="3"/>
  <c r="D920" i="3"/>
  <c r="D918" i="3"/>
  <c r="D916" i="3"/>
  <c r="D914" i="3"/>
  <c r="D912" i="3"/>
  <c r="D910" i="3"/>
  <c r="D908" i="3"/>
  <c r="D906" i="3"/>
  <c r="D904" i="3"/>
  <c r="D902" i="3"/>
  <c r="D900" i="3"/>
  <c r="D898" i="3"/>
  <c r="D896" i="3"/>
  <c r="D894" i="3"/>
  <c r="D892" i="3"/>
  <c r="D890" i="3"/>
  <c r="D888" i="3"/>
  <c r="D886" i="3"/>
  <c r="D884" i="3"/>
  <c r="D882" i="3"/>
  <c r="D880" i="3"/>
  <c r="D878" i="3"/>
  <c r="D876" i="3"/>
  <c r="D874" i="3"/>
  <c r="D872" i="3"/>
  <c r="D870" i="3"/>
  <c r="D868" i="3"/>
  <c r="D866" i="3"/>
  <c r="D864" i="3"/>
  <c r="D862" i="3"/>
  <c r="D860" i="3"/>
  <c r="D858" i="3"/>
  <c r="D856" i="3"/>
  <c r="D854" i="3"/>
  <c r="D852" i="3"/>
  <c r="D850" i="3"/>
  <c r="D848" i="3"/>
  <c r="D846" i="3"/>
  <c r="D844" i="3"/>
  <c r="D842" i="3"/>
  <c r="D840" i="3"/>
  <c r="D838" i="3"/>
  <c r="D836" i="3"/>
  <c r="D834" i="3"/>
  <c r="D832" i="3"/>
  <c r="D830" i="3"/>
  <c r="D828" i="3"/>
  <c r="D826" i="3"/>
  <c r="D824" i="3"/>
  <c r="D822" i="3"/>
  <c r="D820" i="3"/>
  <c r="D818" i="3"/>
  <c r="D816" i="3"/>
  <c r="D814" i="3"/>
  <c r="D812" i="3"/>
  <c r="D810" i="3"/>
  <c r="D808" i="3"/>
  <c r="D806" i="3"/>
  <c r="D804" i="3"/>
  <c r="D802" i="3"/>
  <c r="D800" i="3"/>
  <c r="D798" i="3"/>
  <c r="D796" i="3"/>
  <c r="D794" i="3"/>
  <c r="D792" i="3"/>
  <c r="D790" i="3"/>
  <c r="D788" i="3"/>
  <c r="D786" i="3"/>
  <c r="D784" i="3"/>
  <c r="D782" i="3"/>
  <c r="D780" i="3"/>
  <c r="D778" i="3"/>
  <c r="D776" i="3"/>
  <c r="D774" i="3"/>
  <c r="D772" i="3"/>
  <c r="D770" i="3"/>
  <c r="D768" i="3"/>
  <c r="D766" i="3"/>
  <c r="D764" i="3"/>
  <c r="D762" i="3"/>
  <c r="D760" i="3"/>
  <c r="D758" i="3"/>
  <c r="D756" i="3"/>
  <c r="D754" i="3"/>
  <c r="D752" i="3"/>
  <c r="D750" i="3"/>
  <c r="D748" i="3"/>
  <c r="D746" i="3"/>
  <c r="D744" i="3"/>
  <c r="D742" i="3"/>
  <c r="D740" i="3"/>
  <c r="D738" i="3"/>
  <c r="D736" i="3"/>
  <c r="D734" i="3"/>
  <c r="D732" i="3"/>
  <c r="D730" i="3"/>
  <c r="D728" i="3"/>
  <c r="D726" i="3"/>
  <c r="D724" i="3"/>
  <c r="D722" i="3"/>
  <c r="D720" i="3"/>
  <c r="D718" i="3"/>
  <c r="D716" i="3"/>
  <c r="D714" i="3"/>
  <c r="D712" i="3"/>
  <c r="D710" i="3"/>
  <c r="D708" i="3"/>
  <c r="D706" i="3"/>
  <c r="D704" i="3"/>
  <c r="D702" i="3"/>
  <c r="D700" i="3"/>
  <c r="D698" i="3"/>
  <c r="D696" i="3"/>
  <c r="D694" i="3"/>
  <c r="D692" i="3"/>
  <c r="D690" i="3"/>
  <c r="D688" i="3"/>
  <c r="D686" i="3"/>
  <c r="D684" i="3"/>
  <c r="D682" i="3"/>
  <c r="D680" i="3"/>
  <c r="D678" i="3"/>
  <c r="D676" i="3"/>
  <c r="D674" i="3"/>
  <c r="D672" i="3"/>
  <c r="D670" i="3"/>
  <c r="D668" i="3"/>
  <c r="D666" i="3"/>
  <c r="D664" i="3"/>
  <c r="D662" i="3"/>
  <c r="D660" i="3"/>
  <c r="D658" i="3"/>
  <c r="D656" i="3"/>
  <c r="D654" i="3"/>
  <c r="D652" i="3"/>
  <c r="D650" i="3"/>
  <c r="D648" i="3"/>
  <c r="D646" i="3"/>
  <c r="D644" i="3"/>
  <c r="D642" i="3"/>
  <c r="D640" i="3"/>
  <c r="D638" i="3"/>
  <c r="D636" i="3"/>
  <c r="D634" i="3"/>
  <c r="D632" i="3"/>
  <c r="D630" i="3"/>
  <c r="D628" i="3"/>
  <c r="D626" i="3"/>
  <c r="D624" i="3"/>
  <c r="D622" i="3"/>
  <c r="D620" i="3"/>
  <c r="D618" i="3"/>
  <c r="D616" i="3"/>
  <c r="D614" i="3"/>
  <c r="D612" i="3"/>
  <c r="D610" i="3"/>
  <c r="D608" i="3"/>
  <c r="D606" i="3"/>
  <c r="D604" i="3"/>
  <c r="D602" i="3"/>
  <c r="D600" i="3"/>
  <c r="D598" i="3"/>
  <c r="D596" i="3"/>
  <c r="D594" i="3"/>
  <c r="D592" i="3"/>
  <c r="D590" i="3"/>
  <c r="D588" i="3"/>
  <c r="D586" i="3"/>
  <c r="D584" i="3"/>
  <c r="D582" i="3"/>
  <c r="D580" i="3"/>
  <c r="D578" i="3"/>
  <c r="D576" i="3"/>
  <c r="D574" i="3"/>
  <c r="D572" i="3"/>
  <c r="D570" i="3"/>
  <c r="D568" i="3"/>
  <c r="D566" i="3"/>
  <c r="D564" i="3"/>
  <c r="D562" i="3"/>
  <c r="D560" i="3"/>
  <c r="D558" i="3"/>
  <c r="D556" i="3"/>
  <c r="D554" i="3"/>
  <c r="D552" i="3"/>
  <c r="D550" i="3"/>
  <c r="D548" i="3"/>
  <c r="D546" i="3"/>
  <c r="D544" i="3"/>
  <c r="D542" i="3"/>
  <c r="D540" i="3"/>
  <c r="D538" i="3"/>
  <c r="D536" i="3"/>
  <c r="D534" i="3"/>
  <c r="D532" i="3"/>
  <c r="D530" i="3"/>
  <c r="D528" i="3"/>
  <c r="D526" i="3"/>
  <c r="D524" i="3"/>
  <c r="D522" i="3"/>
  <c r="D520" i="3"/>
  <c r="D518" i="3"/>
  <c r="D516" i="3"/>
  <c r="D514" i="3"/>
  <c r="D512" i="3"/>
  <c r="D510" i="3"/>
  <c r="D508" i="3"/>
  <c r="D506" i="3"/>
  <c r="D504" i="3"/>
  <c r="D502" i="3"/>
  <c r="D500" i="3"/>
  <c r="D498" i="3"/>
  <c r="D496" i="3"/>
  <c r="D494" i="3"/>
  <c r="D492" i="3"/>
  <c r="D490" i="3"/>
  <c r="D488" i="3"/>
  <c r="D486" i="3"/>
  <c r="D484" i="3"/>
  <c r="D482" i="3"/>
  <c r="D480" i="3"/>
  <c r="D478" i="3"/>
  <c r="D476" i="3"/>
  <c r="D474" i="3"/>
  <c r="D472" i="3"/>
  <c r="D470" i="3"/>
  <c r="D468" i="3"/>
  <c r="D466" i="3"/>
  <c r="D464" i="3"/>
  <c r="D462" i="3"/>
  <c r="D460" i="3"/>
  <c r="D458" i="3"/>
  <c r="D456" i="3"/>
  <c r="D454" i="3"/>
  <c r="D452" i="3"/>
  <c r="D450" i="3"/>
  <c r="D448" i="3"/>
  <c r="D446" i="3"/>
  <c r="D444" i="3"/>
  <c r="D442" i="3"/>
  <c r="D440" i="3"/>
  <c r="D438" i="3"/>
  <c r="D436" i="3"/>
  <c r="D434" i="3"/>
  <c r="D432" i="3"/>
  <c r="D430" i="3"/>
  <c r="D428" i="3"/>
  <c r="D426" i="3"/>
  <c r="D424" i="3"/>
  <c r="D422" i="3"/>
  <c r="D420" i="3"/>
  <c r="D418" i="3"/>
  <c r="D416" i="3"/>
  <c r="D414" i="3"/>
  <c r="D412" i="3"/>
  <c r="D410" i="3"/>
  <c r="D408" i="3"/>
  <c r="D406" i="3"/>
  <c r="D404" i="3"/>
  <c r="D402" i="3"/>
  <c r="D400" i="3"/>
  <c r="D398" i="3"/>
  <c r="D396" i="3"/>
  <c r="D394" i="3"/>
  <c r="D392" i="3"/>
  <c r="D390" i="3"/>
  <c r="D388" i="3"/>
  <c r="D386" i="3"/>
  <c r="D384" i="3"/>
  <c r="D382" i="3"/>
  <c r="D380" i="3"/>
  <c r="D378" i="3"/>
  <c r="D376" i="3"/>
  <c r="D374" i="3"/>
  <c r="D372" i="3"/>
  <c r="D370" i="3"/>
  <c r="D368" i="3"/>
  <c r="D366" i="3"/>
  <c r="D364" i="3"/>
  <c r="D362" i="3"/>
  <c r="D360" i="3"/>
  <c r="D358" i="3"/>
  <c r="D356" i="3"/>
  <c r="D354" i="3"/>
  <c r="D352" i="3"/>
  <c r="D350" i="3"/>
  <c r="D348" i="3"/>
  <c r="D346" i="3"/>
  <c r="D344" i="3"/>
  <c r="D342" i="3"/>
  <c r="D340" i="3"/>
  <c r="D338" i="3"/>
  <c r="D336" i="3"/>
  <c r="D334" i="3"/>
  <c r="D332" i="3"/>
  <c r="D330" i="3"/>
  <c r="D328" i="3"/>
  <c r="D326" i="3"/>
  <c r="D324" i="3"/>
  <c r="D322" i="3"/>
  <c r="D320" i="3"/>
  <c r="D318" i="3"/>
  <c r="D316" i="3"/>
  <c r="D314" i="3"/>
  <c r="D312" i="3"/>
  <c r="D310" i="3"/>
  <c r="D308" i="3"/>
  <c r="D306" i="3"/>
  <c r="D304" i="3"/>
  <c r="D302" i="3"/>
  <c r="D300" i="3"/>
  <c r="D298" i="3"/>
  <c r="D296" i="3"/>
  <c r="D294" i="3"/>
  <c r="D292" i="3"/>
  <c r="D290" i="3"/>
  <c r="D288" i="3"/>
  <c r="D286" i="3"/>
  <c r="D284" i="3"/>
  <c r="D282" i="3"/>
  <c r="D280" i="3"/>
  <c r="D278" i="3"/>
  <c r="D276" i="3"/>
  <c r="D274" i="3"/>
  <c r="D272" i="3"/>
  <c r="D270" i="3"/>
  <c r="D268" i="3"/>
  <c r="D266" i="3"/>
  <c r="D264" i="3"/>
  <c r="D262" i="3"/>
  <c r="D260" i="3"/>
  <c r="D258" i="3"/>
  <c r="D256" i="3"/>
  <c r="D254" i="3"/>
  <c r="D252" i="3"/>
  <c r="D250" i="3"/>
  <c r="D248" i="3"/>
  <c r="D246" i="3"/>
  <c r="D244" i="3"/>
  <c r="D242" i="3"/>
  <c r="D240" i="3"/>
  <c r="D238" i="3"/>
  <c r="D236" i="3"/>
  <c r="D234" i="3"/>
  <c r="D232" i="3"/>
  <c r="D230" i="3"/>
  <c r="D228" i="3"/>
  <c r="D226" i="3"/>
  <c r="D224" i="3"/>
  <c r="D222" i="3"/>
  <c r="D220" i="3"/>
  <c r="D218" i="3"/>
  <c r="D216" i="3"/>
  <c r="D214" i="3"/>
  <c r="D212" i="3"/>
  <c r="D210" i="3"/>
  <c r="D208" i="3"/>
  <c r="D206" i="3"/>
  <c r="D204" i="3"/>
  <c r="D202" i="3"/>
  <c r="D200" i="3"/>
  <c r="D198" i="3"/>
  <c r="D196" i="3"/>
  <c r="D194" i="3"/>
  <c r="D192" i="3"/>
  <c r="D190" i="3"/>
  <c r="D188" i="3"/>
  <c r="D186" i="3"/>
  <c r="D184" i="3"/>
  <c r="D182" i="3"/>
  <c r="D180" i="3"/>
  <c r="D178" i="3"/>
  <c r="D176" i="3"/>
  <c r="D174" i="3"/>
  <c r="D172" i="3"/>
  <c r="D170" i="3"/>
  <c r="D168" i="3"/>
  <c r="D166" i="3"/>
  <c r="D164" i="3"/>
  <c r="D162" i="3"/>
  <c r="D160" i="3"/>
  <c r="D158" i="3"/>
  <c r="D156" i="3"/>
  <c r="D154" i="3"/>
  <c r="D152" i="3"/>
  <c r="D150" i="3"/>
  <c r="D148" i="3"/>
  <c r="D146" i="3"/>
  <c r="D144" i="3"/>
  <c r="D142" i="3"/>
  <c r="D140" i="3"/>
  <c r="D138" i="3"/>
  <c r="D136" i="3"/>
  <c r="D134" i="3"/>
  <c r="D132" i="3"/>
  <c r="D130" i="3"/>
  <c r="D128" i="3"/>
  <c r="D126" i="3"/>
  <c r="D124" i="3"/>
  <c r="D122" i="3"/>
  <c r="D120" i="3"/>
  <c r="D118" i="3"/>
  <c r="D116" i="3"/>
  <c r="D114" i="3"/>
  <c r="D112" i="3"/>
  <c r="D110" i="3"/>
  <c r="D108" i="3"/>
  <c r="D106" i="3"/>
  <c r="D104" i="3"/>
  <c r="D102" i="3"/>
  <c r="D100" i="3"/>
  <c r="D98" i="3"/>
  <c r="D96" i="3"/>
  <c r="D94" i="3"/>
  <c r="D92" i="3"/>
  <c r="D90" i="3"/>
  <c r="D88" i="3"/>
  <c r="D86" i="3"/>
  <c r="D84" i="3"/>
  <c r="D82" i="3"/>
  <c r="D80" i="3"/>
  <c r="D78" i="3"/>
  <c r="D76" i="3"/>
  <c r="D74" i="3"/>
  <c r="D72" i="3"/>
  <c r="D70" i="3"/>
  <c r="D68" i="3"/>
  <c r="D66" i="3"/>
  <c r="D64" i="3"/>
  <c r="D62" i="3"/>
  <c r="D60" i="3"/>
  <c r="D58" i="3"/>
  <c r="D56" i="3"/>
  <c r="D54" i="3"/>
  <c r="D52" i="3"/>
  <c r="D50" i="3"/>
  <c r="D48" i="3"/>
  <c r="D46" i="3"/>
  <c r="D44" i="3"/>
  <c r="D42" i="3"/>
  <c r="D40" i="3"/>
  <c r="D38" i="3"/>
  <c r="D36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D6" i="3"/>
  <c r="D4" i="3"/>
  <c r="D2" i="3"/>
  <c r="H1499" i="3"/>
  <c r="G1499" i="3"/>
  <c r="H1495" i="3"/>
  <c r="G1495" i="3"/>
  <c r="H1491" i="3"/>
  <c r="G1491" i="3"/>
  <c r="H1487" i="3"/>
  <c r="G1487" i="3"/>
  <c r="H1483" i="3"/>
  <c r="G1483" i="3"/>
  <c r="H1479" i="3"/>
  <c r="G1479" i="3"/>
  <c r="H1475" i="3"/>
  <c r="G1475" i="3"/>
  <c r="H1471" i="3"/>
  <c r="G1471" i="3"/>
  <c r="H1467" i="3"/>
  <c r="G1467" i="3"/>
  <c r="H1463" i="3"/>
  <c r="G1463" i="3"/>
  <c r="H1459" i="3"/>
  <c r="G1459" i="3"/>
  <c r="H1455" i="3"/>
  <c r="G1455" i="3"/>
  <c r="H1451" i="3"/>
  <c r="G1451" i="3"/>
  <c r="H1449" i="3"/>
  <c r="G1449" i="3"/>
  <c r="H1445" i="3"/>
  <c r="G1445" i="3"/>
  <c r="H1441" i="3"/>
  <c r="G1441" i="3"/>
  <c r="H1437" i="3"/>
  <c r="G1437" i="3"/>
  <c r="H1435" i="3"/>
  <c r="G1435" i="3"/>
  <c r="H1433" i="3"/>
  <c r="G1433" i="3"/>
  <c r="H1431" i="3"/>
  <c r="G1431" i="3"/>
  <c r="H1429" i="3"/>
  <c r="G1429" i="3"/>
  <c r="H1427" i="3"/>
  <c r="G1427" i="3"/>
  <c r="H1425" i="3"/>
  <c r="G1425" i="3"/>
  <c r="H1423" i="3"/>
  <c r="G1423" i="3"/>
  <c r="H1421" i="3"/>
  <c r="G1421" i="3"/>
  <c r="H1419" i="3"/>
  <c r="G1419" i="3"/>
  <c r="H1417" i="3"/>
  <c r="G1417" i="3"/>
  <c r="H1415" i="3"/>
  <c r="G1415" i="3"/>
  <c r="H1413" i="3"/>
  <c r="G1413" i="3"/>
  <c r="H1411" i="3"/>
  <c r="G1411" i="3"/>
  <c r="H1409" i="3"/>
  <c r="G1409" i="3"/>
  <c r="H1407" i="3"/>
  <c r="G1407" i="3"/>
  <c r="H1405" i="3"/>
  <c r="G1405" i="3"/>
  <c r="H1403" i="3"/>
  <c r="G1403" i="3"/>
  <c r="H1401" i="3"/>
  <c r="G1401" i="3"/>
  <c r="H1399" i="3"/>
  <c r="G1399" i="3"/>
  <c r="H1397" i="3"/>
  <c r="G1397" i="3"/>
  <c r="H1395" i="3"/>
  <c r="G1395" i="3"/>
  <c r="H1393" i="3"/>
  <c r="G1393" i="3"/>
  <c r="H1391" i="3"/>
  <c r="G1391" i="3"/>
  <c r="H1389" i="3"/>
  <c r="G1389" i="3"/>
  <c r="H1387" i="3"/>
  <c r="G1387" i="3"/>
  <c r="H1385" i="3"/>
  <c r="G1385" i="3"/>
  <c r="H1383" i="3"/>
  <c r="G1383" i="3"/>
  <c r="H1381" i="3"/>
  <c r="G1381" i="3"/>
  <c r="H1379" i="3"/>
  <c r="G1379" i="3"/>
  <c r="H1377" i="3"/>
  <c r="G1377" i="3"/>
  <c r="H1375" i="3"/>
  <c r="G1375" i="3"/>
  <c r="H1373" i="3"/>
  <c r="G1373" i="3"/>
  <c r="H1371" i="3"/>
  <c r="G1371" i="3"/>
  <c r="H1369" i="3"/>
  <c r="G1369" i="3"/>
  <c r="H1367" i="3"/>
  <c r="G1367" i="3"/>
  <c r="H1365" i="3"/>
  <c r="G1365" i="3"/>
  <c r="H1363" i="3"/>
  <c r="G1363" i="3"/>
  <c r="H1361" i="3"/>
  <c r="G1361" i="3"/>
  <c r="H1359" i="3"/>
  <c r="G1359" i="3"/>
  <c r="H1357" i="3"/>
  <c r="G1357" i="3"/>
  <c r="H1355" i="3"/>
  <c r="G1355" i="3"/>
  <c r="H1353" i="3"/>
  <c r="G1353" i="3"/>
  <c r="H1351" i="3"/>
  <c r="G1351" i="3"/>
  <c r="H1349" i="3"/>
  <c r="G1349" i="3"/>
  <c r="H1347" i="3"/>
  <c r="G1347" i="3"/>
  <c r="H1345" i="3"/>
  <c r="G1345" i="3"/>
  <c r="H1343" i="3"/>
  <c r="G1343" i="3"/>
  <c r="H1341" i="3"/>
  <c r="G1341" i="3"/>
  <c r="H1339" i="3"/>
  <c r="G1339" i="3"/>
  <c r="H1337" i="3"/>
  <c r="G1337" i="3"/>
  <c r="H1335" i="3"/>
  <c r="G1335" i="3"/>
  <c r="H1333" i="3"/>
  <c r="G1333" i="3"/>
  <c r="H1331" i="3"/>
  <c r="G1331" i="3"/>
  <c r="H1329" i="3"/>
  <c r="G1329" i="3"/>
  <c r="H1327" i="3"/>
  <c r="G1327" i="3"/>
  <c r="H1325" i="3"/>
  <c r="G1325" i="3"/>
  <c r="H1323" i="3"/>
  <c r="G1323" i="3"/>
  <c r="H1321" i="3"/>
  <c r="G1321" i="3"/>
  <c r="H1319" i="3"/>
  <c r="G1319" i="3"/>
  <c r="H1317" i="3"/>
  <c r="G1317" i="3"/>
  <c r="H1315" i="3"/>
  <c r="G1315" i="3"/>
  <c r="H1313" i="3"/>
  <c r="G1313" i="3"/>
  <c r="H1311" i="3"/>
  <c r="G1311" i="3"/>
  <c r="H1309" i="3"/>
  <c r="G1309" i="3"/>
  <c r="H1307" i="3"/>
  <c r="G1307" i="3"/>
  <c r="H1305" i="3"/>
  <c r="G1305" i="3"/>
  <c r="H1303" i="3"/>
  <c r="G1303" i="3"/>
  <c r="H1301" i="3"/>
  <c r="G1301" i="3"/>
  <c r="H1299" i="3"/>
  <c r="G1299" i="3"/>
  <c r="H1297" i="3"/>
  <c r="G1297" i="3"/>
  <c r="H1295" i="3"/>
  <c r="G1295" i="3"/>
  <c r="H1293" i="3"/>
  <c r="G1293" i="3"/>
  <c r="H1291" i="3"/>
  <c r="G1291" i="3"/>
  <c r="H1289" i="3"/>
  <c r="G1289" i="3"/>
  <c r="H1287" i="3"/>
  <c r="G1287" i="3"/>
  <c r="H1285" i="3"/>
  <c r="G1285" i="3"/>
  <c r="H1283" i="3"/>
  <c r="G1283" i="3"/>
  <c r="H1281" i="3"/>
  <c r="G1281" i="3"/>
  <c r="H1279" i="3"/>
  <c r="G1279" i="3"/>
  <c r="H1277" i="3"/>
  <c r="G1277" i="3"/>
  <c r="H1275" i="3"/>
  <c r="G1275" i="3"/>
  <c r="H1273" i="3"/>
  <c r="G1273" i="3"/>
  <c r="H1271" i="3"/>
  <c r="G1271" i="3"/>
  <c r="H1269" i="3"/>
  <c r="G1269" i="3"/>
  <c r="H1267" i="3"/>
  <c r="G1267" i="3"/>
  <c r="H1265" i="3"/>
  <c r="G1265" i="3"/>
  <c r="H1263" i="3"/>
  <c r="G1263" i="3"/>
  <c r="H1261" i="3"/>
  <c r="G1261" i="3"/>
  <c r="H1259" i="3"/>
  <c r="G1259" i="3"/>
  <c r="H1257" i="3"/>
  <c r="G1257" i="3"/>
  <c r="H1255" i="3"/>
  <c r="G1255" i="3"/>
  <c r="H1253" i="3"/>
  <c r="G1253" i="3"/>
  <c r="H1251" i="3"/>
  <c r="G1251" i="3"/>
  <c r="H1249" i="3"/>
  <c r="G1249" i="3"/>
  <c r="H1247" i="3"/>
  <c r="G1247" i="3"/>
  <c r="H1245" i="3"/>
  <c r="G1245" i="3"/>
  <c r="H1243" i="3"/>
  <c r="G1243" i="3"/>
  <c r="H1241" i="3"/>
  <c r="G1241" i="3"/>
  <c r="H1239" i="3"/>
  <c r="G1239" i="3"/>
  <c r="H1237" i="3"/>
  <c r="G1237" i="3"/>
  <c r="H1235" i="3"/>
  <c r="G1235" i="3"/>
  <c r="H1233" i="3"/>
  <c r="G1233" i="3"/>
  <c r="H1231" i="3"/>
  <c r="G1231" i="3"/>
  <c r="H1229" i="3"/>
  <c r="G1229" i="3"/>
  <c r="H1227" i="3"/>
  <c r="G1227" i="3"/>
  <c r="H1225" i="3"/>
  <c r="G1225" i="3"/>
  <c r="H1223" i="3"/>
  <c r="G1223" i="3"/>
  <c r="H1221" i="3"/>
  <c r="G1221" i="3"/>
  <c r="H1219" i="3"/>
  <c r="G1219" i="3"/>
  <c r="H1217" i="3"/>
  <c r="G1217" i="3"/>
  <c r="H1215" i="3"/>
  <c r="G1215" i="3"/>
  <c r="H1213" i="3"/>
  <c r="G1213" i="3"/>
  <c r="H1211" i="3"/>
  <c r="G1211" i="3"/>
  <c r="H1209" i="3"/>
  <c r="G1209" i="3"/>
  <c r="H1207" i="3"/>
  <c r="G1207" i="3"/>
  <c r="H1205" i="3"/>
  <c r="G1205" i="3"/>
  <c r="H1203" i="3"/>
  <c r="G1203" i="3"/>
  <c r="H1201" i="3"/>
  <c r="G1201" i="3"/>
  <c r="H1199" i="3"/>
  <c r="G1199" i="3"/>
  <c r="H1197" i="3"/>
  <c r="G1197" i="3"/>
  <c r="H1195" i="3"/>
  <c r="G1195" i="3"/>
  <c r="H1193" i="3"/>
  <c r="G1193" i="3"/>
  <c r="H1191" i="3"/>
  <c r="G1191" i="3"/>
  <c r="H1189" i="3"/>
  <c r="G1189" i="3"/>
  <c r="H1187" i="3"/>
  <c r="G1187" i="3"/>
  <c r="H1185" i="3"/>
  <c r="G1185" i="3"/>
  <c r="H1183" i="3"/>
  <c r="G1183" i="3"/>
  <c r="H1181" i="3"/>
  <c r="G1181" i="3"/>
  <c r="H1179" i="3"/>
  <c r="G1179" i="3"/>
  <c r="H1177" i="3"/>
  <c r="G1177" i="3"/>
  <c r="H1175" i="3"/>
  <c r="G1175" i="3"/>
  <c r="H1173" i="3"/>
  <c r="G1173" i="3"/>
  <c r="H1171" i="3"/>
  <c r="G1171" i="3"/>
  <c r="H1169" i="3"/>
  <c r="G1169" i="3"/>
  <c r="H1167" i="3"/>
  <c r="G1167" i="3"/>
  <c r="H1165" i="3"/>
  <c r="G1165" i="3"/>
  <c r="H1163" i="3"/>
  <c r="G1163" i="3"/>
  <c r="H1161" i="3"/>
  <c r="G1161" i="3"/>
  <c r="H1159" i="3"/>
  <c r="G1159" i="3"/>
  <c r="H1157" i="3"/>
  <c r="G1157" i="3"/>
  <c r="H1155" i="3"/>
  <c r="G1155" i="3"/>
  <c r="H1153" i="3"/>
  <c r="G1153" i="3"/>
  <c r="H1151" i="3"/>
  <c r="G1151" i="3"/>
  <c r="H1149" i="3"/>
  <c r="G1149" i="3"/>
  <c r="H1147" i="3"/>
  <c r="G1147" i="3"/>
  <c r="H1145" i="3"/>
  <c r="G1145" i="3"/>
  <c r="H1143" i="3"/>
  <c r="G1143" i="3"/>
  <c r="H1141" i="3"/>
  <c r="G1141" i="3"/>
  <c r="H1139" i="3"/>
  <c r="G1139" i="3"/>
  <c r="H1137" i="3"/>
  <c r="G1137" i="3"/>
  <c r="H1135" i="3"/>
  <c r="G1135" i="3"/>
  <c r="H1133" i="3"/>
  <c r="G1133" i="3"/>
  <c r="H1131" i="3"/>
  <c r="G1131" i="3"/>
  <c r="H1129" i="3"/>
  <c r="G1129" i="3"/>
  <c r="H1127" i="3"/>
  <c r="G1127" i="3"/>
  <c r="H1125" i="3"/>
  <c r="G1125" i="3"/>
  <c r="H1123" i="3"/>
  <c r="G1123" i="3"/>
  <c r="H1121" i="3"/>
  <c r="G1121" i="3"/>
  <c r="H1119" i="3"/>
  <c r="G1119" i="3"/>
  <c r="H1117" i="3"/>
  <c r="G1117" i="3"/>
  <c r="H1115" i="3"/>
  <c r="G1115" i="3"/>
  <c r="H1113" i="3"/>
  <c r="G1113" i="3"/>
  <c r="H1111" i="3"/>
  <c r="G1111" i="3"/>
  <c r="H1109" i="3"/>
  <c r="G1109" i="3"/>
  <c r="H1107" i="3"/>
  <c r="G1107" i="3"/>
  <c r="H1105" i="3"/>
  <c r="G1105" i="3"/>
  <c r="H1103" i="3"/>
  <c r="G1103" i="3"/>
  <c r="H1101" i="3"/>
  <c r="G1101" i="3"/>
  <c r="H1099" i="3"/>
  <c r="G1099" i="3"/>
  <c r="H1097" i="3"/>
  <c r="G1097" i="3"/>
  <c r="H1095" i="3"/>
  <c r="G1095" i="3"/>
  <c r="H1093" i="3"/>
  <c r="G1093" i="3"/>
  <c r="H1091" i="3"/>
  <c r="G1091" i="3"/>
  <c r="H1089" i="3"/>
  <c r="G1089" i="3"/>
  <c r="H1087" i="3"/>
  <c r="G1087" i="3"/>
  <c r="H1085" i="3"/>
  <c r="G1085" i="3"/>
  <c r="H1083" i="3"/>
  <c r="G1083" i="3"/>
  <c r="H1081" i="3"/>
  <c r="G1081" i="3"/>
  <c r="H1079" i="3"/>
  <c r="G1079" i="3"/>
  <c r="H1077" i="3"/>
  <c r="G1077" i="3"/>
  <c r="H1075" i="3"/>
  <c r="G1075" i="3"/>
  <c r="H1073" i="3"/>
  <c r="G1073" i="3"/>
  <c r="H1071" i="3"/>
  <c r="G1071" i="3"/>
  <c r="H1069" i="3"/>
  <c r="G1069" i="3"/>
  <c r="H1067" i="3"/>
  <c r="G1067" i="3"/>
  <c r="H1065" i="3"/>
  <c r="G1065" i="3"/>
  <c r="H1063" i="3"/>
  <c r="G1063" i="3"/>
  <c r="H1061" i="3"/>
  <c r="G1061" i="3"/>
  <c r="H1059" i="3"/>
  <c r="G1059" i="3"/>
  <c r="H1057" i="3"/>
  <c r="G1057" i="3"/>
  <c r="H1055" i="3"/>
  <c r="G1055" i="3"/>
  <c r="H1053" i="3"/>
  <c r="G1053" i="3"/>
  <c r="H1051" i="3"/>
  <c r="G1051" i="3"/>
  <c r="H1049" i="3"/>
  <c r="G1049" i="3"/>
  <c r="H1047" i="3"/>
  <c r="G1047" i="3"/>
  <c r="H1045" i="3"/>
  <c r="G1045" i="3"/>
  <c r="H1043" i="3"/>
  <c r="G1043" i="3"/>
  <c r="H1041" i="3"/>
  <c r="G1041" i="3"/>
  <c r="H1039" i="3"/>
  <c r="G1039" i="3"/>
  <c r="H1037" i="3"/>
  <c r="G1037" i="3"/>
  <c r="H1035" i="3"/>
  <c r="G1035" i="3"/>
  <c r="H1033" i="3"/>
  <c r="G1033" i="3"/>
  <c r="H1031" i="3"/>
  <c r="G1031" i="3"/>
  <c r="H1029" i="3"/>
  <c r="G1029" i="3"/>
  <c r="H1027" i="3"/>
  <c r="G1027" i="3"/>
  <c r="H1025" i="3"/>
  <c r="G1025" i="3"/>
  <c r="H1023" i="3"/>
  <c r="G1023" i="3"/>
  <c r="H1021" i="3"/>
  <c r="G1021" i="3"/>
  <c r="H1019" i="3"/>
  <c r="G1019" i="3"/>
  <c r="H1017" i="3"/>
  <c r="G1017" i="3"/>
  <c r="H1015" i="3"/>
  <c r="G1015" i="3"/>
  <c r="H1013" i="3"/>
  <c r="G1013" i="3"/>
  <c r="H1011" i="3"/>
  <c r="G1011" i="3"/>
  <c r="H1009" i="3"/>
  <c r="G1009" i="3"/>
  <c r="H1007" i="3"/>
  <c r="G1007" i="3"/>
  <c r="H1005" i="3"/>
  <c r="G1005" i="3"/>
  <c r="H1003" i="3"/>
  <c r="G1003" i="3"/>
  <c r="H1001" i="3"/>
  <c r="G1001" i="3"/>
  <c r="H999" i="3"/>
  <c r="G999" i="3"/>
  <c r="H997" i="3"/>
  <c r="G997" i="3"/>
  <c r="H995" i="3"/>
  <c r="G995" i="3"/>
  <c r="H993" i="3"/>
  <c r="G993" i="3"/>
  <c r="H991" i="3"/>
  <c r="G991" i="3"/>
  <c r="H989" i="3"/>
  <c r="G989" i="3"/>
  <c r="H987" i="3"/>
  <c r="G987" i="3"/>
  <c r="H985" i="3"/>
  <c r="G985" i="3"/>
  <c r="H983" i="3"/>
  <c r="G983" i="3"/>
  <c r="H981" i="3"/>
  <c r="G981" i="3"/>
  <c r="H979" i="3"/>
  <c r="G979" i="3"/>
  <c r="H977" i="3"/>
  <c r="G977" i="3"/>
  <c r="H975" i="3"/>
  <c r="G975" i="3"/>
  <c r="H973" i="3"/>
  <c r="G973" i="3"/>
  <c r="H971" i="3"/>
  <c r="G971" i="3"/>
  <c r="H969" i="3"/>
  <c r="G969" i="3"/>
  <c r="H967" i="3"/>
  <c r="G967" i="3"/>
  <c r="H965" i="3"/>
  <c r="G965" i="3"/>
  <c r="H963" i="3"/>
  <c r="G963" i="3"/>
  <c r="H961" i="3"/>
  <c r="G961" i="3"/>
  <c r="H959" i="3"/>
  <c r="G959" i="3"/>
  <c r="H957" i="3"/>
  <c r="G957" i="3"/>
  <c r="H955" i="3"/>
  <c r="G955" i="3"/>
  <c r="H953" i="3"/>
  <c r="G953" i="3"/>
  <c r="H951" i="3"/>
  <c r="G951" i="3"/>
  <c r="H949" i="3"/>
  <c r="G949" i="3"/>
  <c r="H947" i="3"/>
  <c r="G947" i="3"/>
  <c r="H945" i="3"/>
  <c r="G945" i="3"/>
  <c r="H943" i="3"/>
  <c r="G943" i="3"/>
  <c r="H941" i="3"/>
  <c r="G941" i="3"/>
  <c r="H939" i="3"/>
  <c r="G939" i="3"/>
  <c r="H937" i="3"/>
  <c r="G937" i="3"/>
  <c r="H935" i="3"/>
  <c r="G935" i="3"/>
  <c r="H933" i="3"/>
  <c r="G933" i="3"/>
  <c r="H931" i="3"/>
  <c r="G931" i="3"/>
  <c r="H929" i="3"/>
  <c r="G929" i="3"/>
  <c r="H927" i="3"/>
  <c r="G927" i="3"/>
  <c r="H925" i="3"/>
  <c r="G925" i="3"/>
  <c r="H923" i="3"/>
  <c r="G923" i="3"/>
  <c r="H921" i="3"/>
  <c r="G921" i="3"/>
  <c r="H919" i="3"/>
  <c r="G919" i="3"/>
  <c r="H917" i="3"/>
  <c r="G917" i="3"/>
  <c r="H915" i="3"/>
  <c r="G915" i="3"/>
  <c r="H913" i="3"/>
  <c r="G913" i="3"/>
  <c r="H911" i="3"/>
  <c r="G911" i="3"/>
  <c r="H909" i="3"/>
  <c r="G909" i="3"/>
  <c r="H907" i="3"/>
  <c r="G907" i="3"/>
  <c r="H905" i="3"/>
  <c r="G905" i="3"/>
  <c r="H903" i="3"/>
  <c r="G903" i="3"/>
  <c r="H901" i="3"/>
  <c r="G901" i="3"/>
  <c r="H899" i="3"/>
  <c r="G899" i="3"/>
  <c r="H897" i="3"/>
  <c r="G897" i="3"/>
  <c r="H895" i="3"/>
  <c r="G895" i="3"/>
  <c r="H893" i="3"/>
  <c r="G893" i="3"/>
  <c r="H891" i="3"/>
  <c r="G891" i="3"/>
  <c r="H889" i="3"/>
  <c r="G889" i="3"/>
  <c r="H887" i="3"/>
  <c r="G887" i="3"/>
  <c r="H885" i="3"/>
  <c r="G885" i="3"/>
  <c r="H883" i="3"/>
  <c r="G883" i="3"/>
  <c r="H881" i="3"/>
  <c r="G881" i="3"/>
  <c r="H879" i="3"/>
  <c r="G879" i="3"/>
  <c r="H877" i="3"/>
  <c r="G877" i="3"/>
  <c r="H875" i="3"/>
  <c r="G875" i="3"/>
  <c r="H873" i="3"/>
  <c r="G873" i="3"/>
  <c r="H871" i="3"/>
  <c r="G871" i="3"/>
  <c r="H869" i="3"/>
  <c r="G869" i="3"/>
  <c r="H867" i="3"/>
  <c r="G867" i="3"/>
  <c r="H865" i="3"/>
  <c r="G865" i="3"/>
  <c r="H863" i="3"/>
  <c r="G863" i="3"/>
  <c r="H861" i="3"/>
  <c r="G861" i="3"/>
  <c r="H859" i="3"/>
  <c r="G859" i="3"/>
  <c r="H857" i="3"/>
  <c r="G857" i="3"/>
  <c r="H855" i="3"/>
  <c r="G855" i="3"/>
  <c r="H853" i="3"/>
  <c r="G853" i="3"/>
  <c r="H851" i="3"/>
  <c r="G851" i="3"/>
  <c r="H849" i="3"/>
  <c r="G849" i="3"/>
  <c r="H847" i="3"/>
  <c r="G847" i="3"/>
  <c r="H845" i="3"/>
  <c r="G845" i="3"/>
  <c r="H843" i="3"/>
  <c r="G843" i="3"/>
  <c r="H841" i="3"/>
  <c r="G841" i="3"/>
  <c r="H839" i="3"/>
  <c r="G839" i="3"/>
  <c r="H837" i="3"/>
  <c r="G837" i="3"/>
  <c r="H835" i="3"/>
  <c r="G835" i="3"/>
  <c r="H833" i="3"/>
  <c r="G833" i="3"/>
  <c r="H831" i="3"/>
  <c r="G831" i="3"/>
  <c r="H829" i="3"/>
  <c r="G829" i="3"/>
  <c r="H827" i="3"/>
  <c r="G827" i="3"/>
  <c r="H825" i="3"/>
  <c r="G825" i="3"/>
  <c r="H823" i="3"/>
  <c r="G823" i="3"/>
  <c r="H821" i="3"/>
  <c r="G821" i="3"/>
  <c r="H819" i="3"/>
  <c r="G819" i="3"/>
  <c r="H817" i="3"/>
  <c r="G817" i="3"/>
  <c r="H815" i="3"/>
  <c r="G815" i="3"/>
  <c r="H813" i="3"/>
  <c r="G813" i="3"/>
  <c r="H811" i="3"/>
  <c r="G811" i="3"/>
  <c r="H809" i="3"/>
  <c r="G809" i="3"/>
  <c r="H807" i="3"/>
  <c r="G807" i="3"/>
  <c r="H805" i="3"/>
  <c r="G805" i="3"/>
  <c r="H803" i="3"/>
  <c r="G803" i="3"/>
  <c r="H801" i="3"/>
  <c r="G801" i="3"/>
  <c r="H799" i="3"/>
  <c r="G799" i="3"/>
  <c r="H797" i="3"/>
  <c r="G797" i="3"/>
  <c r="H795" i="3"/>
  <c r="G795" i="3"/>
  <c r="H793" i="3"/>
  <c r="G793" i="3"/>
  <c r="H791" i="3"/>
  <c r="G791" i="3"/>
  <c r="H789" i="3"/>
  <c r="G789" i="3"/>
  <c r="H787" i="3"/>
  <c r="G787" i="3"/>
  <c r="H785" i="3"/>
  <c r="G785" i="3"/>
  <c r="H783" i="3"/>
  <c r="G783" i="3"/>
  <c r="H781" i="3"/>
  <c r="G781" i="3"/>
  <c r="H779" i="3"/>
  <c r="G779" i="3"/>
  <c r="H777" i="3"/>
  <c r="G777" i="3"/>
  <c r="H775" i="3"/>
  <c r="G775" i="3"/>
  <c r="H773" i="3"/>
  <c r="G773" i="3"/>
  <c r="H771" i="3"/>
  <c r="G771" i="3"/>
  <c r="H769" i="3"/>
  <c r="G769" i="3"/>
  <c r="H767" i="3"/>
  <c r="G767" i="3"/>
  <c r="H765" i="3"/>
  <c r="G765" i="3"/>
  <c r="H763" i="3"/>
  <c r="G763" i="3"/>
  <c r="H761" i="3"/>
  <c r="G761" i="3"/>
  <c r="H759" i="3"/>
  <c r="G759" i="3"/>
  <c r="H757" i="3"/>
  <c r="G757" i="3"/>
  <c r="H755" i="3"/>
  <c r="G755" i="3"/>
  <c r="H753" i="3"/>
  <c r="G753" i="3"/>
  <c r="H751" i="3"/>
  <c r="G751" i="3"/>
  <c r="H749" i="3"/>
  <c r="G749" i="3"/>
  <c r="H747" i="3"/>
  <c r="G747" i="3"/>
  <c r="H745" i="3"/>
  <c r="G745" i="3"/>
  <c r="H743" i="3"/>
  <c r="G743" i="3"/>
  <c r="H741" i="3"/>
  <c r="G741" i="3"/>
  <c r="H739" i="3"/>
  <c r="G739" i="3"/>
  <c r="H737" i="3"/>
  <c r="G737" i="3"/>
  <c r="H735" i="3"/>
  <c r="G735" i="3"/>
  <c r="H733" i="3"/>
  <c r="G733" i="3"/>
  <c r="H731" i="3"/>
  <c r="G731" i="3"/>
  <c r="H729" i="3"/>
  <c r="G729" i="3"/>
  <c r="H727" i="3"/>
  <c r="G727" i="3"/>
  <c r="H725" i="3"/>
  <c r="G725" i="3"/>
  <c r="H723" i="3"/>
  <c r="G723" i="3"/>
  <c r="H721" i="3"/>
  <c r="G721" i="3"/>
  <c r="H719" i="3"/>
  <c r="G719" i="3"/>
  <c r="H717" i="3"/>
  <c r="G717" i="3"/>
  <c r="H715" i="3"/>
  <c r="G715" i="3"/>
  <c r="H713" i="3"/>
  <c r="G713" i="3"/>
  <c r="H711" i="3"/>
  <c r="G711" i="3"/>
  <c r="H709" i="3"/>
  <c r="G709" i="3"/>
  <c r="H707" i="3"/>
  <c r="G707" i="3"/>
  <c r="H705" i="3"/>
  <c r="G705" i="3"/>
  <c r="H703" i="3"/>
  <c r="G703" i="3"/>
  <c r="H701" i="3"/>
  <c r="G701" i="3"/>
  <c r="H699" i="3"/>
  <c r="G699" i="3"/>
  <c r="H697" i="3"/>
  <c r="G697" i="3"/>
  <c r="H695" i="3"/>
  <c r="G695" i="3"/>
  <c r="H693" i="3"/>
  <c r="G693" i="3"/>
  <c r="H691" i="3"/>
  <c r="G691" i="3"/>
  <c r="H689" i="3"/>
  <c r="G689" i="3"/>
  <c r="H687" i="3"/>
  <c r="G687" i="3"/>
  <c r="H685" i="3"/>
  <c r="G685" i="3"/>
  <c r="H683" i="3"/>
  <c r="G683" i="3"/>
  <c r="H681" i="3"/>
  <c r="G681" i="3"/>
  <c r="H679" i="3"/>
  <c r="G679" i="3"/>
  <c r="H677" i="3"/>
  <c r="G677" i="3"/>
  <c r="H675" i="3"/>
  <c r="G675" i="3"/>
  <c r="H673" i="3"/>
  <c r="G673" i="3"/>
  <c r="H671" i="3"/>
  <c r="G671" i="3"/>
  <c r="H669" i="3"/>
  <c r="G669" i="3"/>
  <c r="H667" i="3"/>
  <c r="G667" i="3"/>
  <c r="H665" i="3"/>
  <c r="G665" i="3"/>
  <c r="H663" i="3"/>
  <c r="G663" i="3"/>
  <c r="H661" i="3"/>
  <c r="G661" i="3"/>
  <c r="H659" i="3"/>
  <c r="G659" i="3"/>
  <c r="H657" i="3"/>
  <c r="G657" i="3"/>
  <c r="H655" i="3"/>
  <c r="G655" i="3"/>
  <c r="H653" i="3"/>
  <c r="G653" i="3"/>
  <c r="H651" i="3"/>
  <c r="G651" i="3"/>
  <c r="H649" i="3"/>
  <c r="G649" i="3"/>
  <c r="H647" i="3"/>
  <c r="G647" i="3"/>
  <c r="H645" i="3"/>
  <c r="G645" i="3"/>
  <c r="H643" i="3"/>
  <c r="G643" i="3"/>
  <c r="H641" i="3"/>
  <c r="G641" i="3"/>
  <c r="H639" i="3"/>
  <c r="G639" i="3"/>
  <c r="H637" i="3"/>
  <c r="G637" i="3"/>
  <c r="H635" i="3"/>
  <c r="G635" i="3"/>
  <c r="H633" i="3"/>
  <c r="G633" i="3"/>
  <c r="H631" i="3"/>
  <c r="G631" i="3"/>
  <c r="H629" i="3"/>
  <c r="G629" i="3"/>
  <c r="H627" i="3"/>
  <c r="G627" i="3"/>
  <c r="H625" i="3"/>
  <c r="G625" i="3"/>
  <c r="H623" i="3"/>
  <c r="G623" i="3"/>
  <c r="H621" i="3"/>
  <c r="G621" i="3"/>
  <c r="H619" i="3"/>
  <c r="G619" i="3"/>
  <c r="H617" i="3"/>
  <c r="G617" i="3"/>
  <c r="H615" i="3"/>
  <c r="G615" i="3"/>
  <c r="H613" i="3"/>
  <c r="G613" i="3"/>
  <c r="H611" i="3"/>
  <c r="G611" i="3"/>
  <c r="H609" i="3"/>
  <c r="G609" i="3"/>
  <c r="H607" i="3"/>
  <c r="G607" i="3"/>
  <c r="H605" i="3"/>
  <c r="G605" i="3"/>
  <c r="H603" i="3"/>
  <c r="G603" i="3"/>
  <c r="H601" i="3"/>
  <c r="G601" i="3"/>
  <c r="H599" i="3"/>
  <c r="G599" i="3"/>
  <c r="H597" i="3"/>
  <c r="G597" i="3"/>
  <c r="H595" i="3"/>
  <c r="G595" i="3"/>
  <c r="H593" i="3"/>
  <c r="G593" i="3"/>
  <c r="H591" i="3"/>
  <c r="G591" i="3"/>
  <c r="H589" i="3"/>
  <c r="G589" i="3"/>
  <c r="H587" i="3"/>
  <c r="G587" i="3"/>
  <c r="H585" i="3"/>
  <c r="G585" i="3"/>
  <c r="H583" i="3"/>
  <c r="G583" i="3"/>
  <c r="H581" i="3"/>
  <c r="G581" i="3"/>
  <c r="H579" i="3"/>
  <c r="G579" i="3"/>
  <c r="H577" i="3"/>
  <c r="G577" i="3"/>
  <c r="H575" i="3"/>
  <c r="G575" i="3"/>
  <c r="H573" i="3"/>
  <c r="G573" i="3"/>
  <c r="H571" i="3"/>
  <c r="G571" i="3"/>
  <c r="H569" i="3"/>
  <c r="G569" i="3"/>
  <c r="H567" i="3"/>
  <c r="G567" i="3"/>
  <c r="H565" i="3"/>
  <c r="G565" i="3"/>
  <c r="H563" i="3"/>
  <c r="G563" i="3"/>
  <c r="H561" i="3"/>
  <c r="G561" i="3"/>
  <c r="H559" i="3"/>
  <c r="G559" i="3"/>
  <c r="H557" i="3"/>
  <c r="G557" i="3"/>
  <c r="H555" i="3"/>
  <c r="G555" i="3"/>
  <c r="H553" i="3"/>
  <c r="G553" i="3"/>
  <c r="H551" i="3"/>
  <c r="G551" i="3"/>
  <c r="H549" i="3"/>
  <c r="G549" i="3"/>
  <c r="H547" i="3"/>
  <c r="G547" i="3"/>
  <c r="H545" i="3"/>
  <c r="G545" i="3"/>
  <c r="H543" i="3"/>
  <c r="G543" i="3"/>
  <c r="H541" i="3"/>
  <c r="G541" i="3"/>
  <c r="H539" i="3"/>
  <c r="G539" i="3"/>
  <c r="H537" i="3"/>
  <c r="G537" i="3"/>
  <c r="H535" i="3"/>
  <c r="G535" i="3"/>
  <c r="H533" i="3"/>
  <c r="G533" i="3"/>
  <c r="H531" i="3"/>
  <c r="G531" i="3"/>
  <c r="H529" i="3"/>
  <c r="G529" i="3"/>
  <c r="H527" i="3"/>
  <c r="G527" i="3"/>
  <c r="H525" i="3"/>
  <c r="G525" i="3"/>
  <c r="H523" i="3"/>
  <c r="G523" i="3"/>
  <c r="H521" i="3"/>
  <c r="G521" i="3"/>
  <c r="H519" i="3"/>
  <c r="G519" i="3"/>
  <c r="H517" i="3"/>
  <c r="G517" i="3"/>
  <c r="H515" i="3"/>
  <c r="G515" i="3"/>
  <c r="H513" i="3"/>
  <c r="G513" i="3"/>
  <c r="H511" i="3"/>
  <c r="G511" i="3"/>
  <c r="H1501" i="3"/>
  <c r="G1501" i="3"/>
  <c r="H1497" i="3"/>
  <c r="G1497" i="3"/>
  <c r="H1493" i="3"/>
  <c r="G1493" i="3"/>
  <c r="H1489" i="3"/>
  <c r="G1489" i="3"/>
  <c r="H1485" i="3"/>
  <c r="G1485" i="3"/>
  <c r="H1481" i="3"/>
  <c r="G1481" i="3"/>
  <c r="H1477" i="3"/>
  <c r="G1477" i="3"/>
  <c r="H1473" i="3"/>
  <c r="G1473" i="3"/>
  <c r="H1469" i="3"/>
  <c r="G1469" i="3"/>
  <c r="H1465" i="3"/>
  <c r="G1465" i="3"/>
  <c r="H1461" i="3"/>
  <c r="G1461" i="3"/>
  <c r="H1457" i="3"/>
  <c r="G1457" i="3"/>
  <c r="H1453" i="3"/>
  <c r="G1453" i="3"/>
  <c r="H1447" i="3"/>
  <c r="G1447" i="3"/>
  <c r="H1443" i="3"/>
  <c r="G1443" i="3"/>
  <c r="H1439" i="3"/>
  <c r="G1439" i="3"/>
  <c r="H1500" i="3"/>
  <c r="G1500" i="3"/>
  <c r="H1498" i="3"/>
  <c r="G1498" i="3"/>
  <c r="H1496" i="3"/>
  <c r="G1496" i="3"/>
  <c r="H1494" i="3"/>
  <c r="G1494" i="3"/>
  <c r="H1492" i="3"/>
  <c r="G1492" i="3"/>
  <c r="H1490" i="3"/>
  <c r="G1490" i="3"/>
  <c r="H1488" i="3"/>
  <c r="G1488" i="3"/>
  <c r="H1486" i="3"/>
  <c r="G1486" i="3"/>
  <c r="H1484" i="3"/>
  <c r="G1484" i="3"/>
  <c r="H1482" i="3"/>
  <c r="G1482" i="3"/>
  <c r="H1480" i="3"/>
  <c r="G1480" i="3"/>
  <c r="H1478" i="3"/>
  <c r="G1478" i="3"/>
  <c r="H1476" i="3"/>
  <c r="G1476" i="3"/>
  <c r="H1474" i="3"/>
  <c r="G1474" i="3"/>
  <c r="H1472" i="3"/>
  <c r="G1472" i="3"/>
  <c r="H1470" i="3"/>
  <c r="G1470" i="3"/>
  <c r="H1468" i="3"/>
  <c r="G1468" i="3"/>
  <c r="H1466" i="3"/>
  <c r="G1466" i="3"/>
  <c r="H1464" i="3"/>
  <c r="G1464" i="3"/>
  <c r="H1462" i="3"/>
  <c r="G1462" i="3"/>
  <c r="H1460" i="3"/>
  <c r="G1460" i="3"/>
  <c r="H1458" i="3"/>
  <c r="G1458" i="3"/>
  <c r="H1456" i="3"/>
  <c r="G1456" i="3"/>
  <c r="H1454" i="3"/>
  <c r="G1454" i="3"/>
  <c r="H1452" i="3"/>
  <c r="G1452" i="3"/>
  <c r="H1450" i="3"/>
  <c r="G1450" i="3"/>
  <c r="H1448" i="3"/>
  <c r="G1448" i="3"/>
  <c r="H1446" i="3"/>
  <c r="G1446" i="3"/>
  <c r="H1444" i="3"/>
  <c r="G1444" i="3"/>
  <c r="H1442" i="3"/>
  <c r="G1442" i="3"/>
  <c r="H1440" i="3"/>
  <c r="G1440" i="3"/>
  <c r="H1438" i="3"/>
  <c r="G1438" i="3"/>
  <c r="H1436" i="3"/>
  <c r="G1436" i="3"/>
  <c r="H1434" i="3"/>
  <c r="G1434" i="3"/>
  <c r="H1432" i="3"/>
  <c r="G1432" i="3"/>
  <c r="H1430" i="3"/>
  <c r="G1430" i="3"/>
  <c r="H1428" i="3"/>
  <c r="G1428" i="3"/>
  <c r="H1426" i="3"/>
  <c r="G1426" i="3"/>
  <c r="H1424" i="3"/>
  <c r="G1424" i="3"/>
  <c r="H1422" i="3"/>
  <c r="G1422" i="3"/>
  <c r="H1420" i="3"/>
  <c r="G1420" i="3"/>
  <c r="H1418" i="3"/>
  <c r="G1418" i="3"/>
  <c r="H1416" i="3"/>
  <c r="G1416" i="3"/>
  <c r="H1414" i="3"/>
  <c r="G1414" i="3"/>
  <c r="H1412" i="3"/>
  <c r="G1412" i="3"/>
  <c r="H1410" i="3"/>
  <c r="G1410" i="3"/>
  <c r="H1408" i="3"/>
  <c r="G1408" i="3"/>
  <c r="H1406" i="3"/>
  <c r="G1406" i="3"/>
  <c r="H1404" i="3"/>
  <c r="G1404" i="3"/>
  <c r="H1402" i="3"/>
  <c r="G1402" i="3"/>
  <c r="H1400" i="3"/>
  <c r="G1400" i="3"/>
  <c r="H1398" i="3"/>
  <c r="G1398" i="3"/>
  <c r="H1396" i="3"/>
  <c r="G1396" i="3"/>
  <c r="H1394" i="3"/>
  <c r="G1394" i="3"/>
  <c r="H1392" i="3"/>
  <c r="G1392" i="3"/>
  <c r="H1390" i="3"/>
  <c r="G1390" i="3"/>
  <c r="H1388" i="3"/>
  <c r="G1388" i="3"/>
  <c r="H1386" i="3"/>
  <c r="G1386" i="3"/>
  <c r="H1384" i="3"/>
  <c r="G1384" i="3"/>
  <c r="H1382" i="3"/>
  <c r="G1382" i="3"/>
  <c r="H1380" i="3"/>
  <c r="G1380" i="3"/>
  <c r="H1378" i="3"/>
  <c r="G1378" i="3"/>
  <c r="H1376" i="3"/>
  <c r="G1376" i="3"/>
  <c r="H1374" i="3"/>
  <c r="G1374" i="3"/>
  <c r="H1372" i="3"/>
  <c r="G1372" i="3"/>
  <c r="H1370" i="3"/>
  <c r="G1370" i="3"/>
  <c r="H1368" i="3"/>
  <c r="G1368" i="3"/>
  <c r="H1366" i="3"/>
  <c r="G1366" i="3"/>
  <c r="H1364" i="3"/>
  <c r="G1364" i="3"/>
  <c r="H1362" i="3"/>
  <c r="G1362" i="3"/>
  <c r="H1360" i="3"/>
  <c r="G1360" i="3"/>
  <c r="H1358" i="3"/>
  <c r="G1358" i="3"/>
  <c r="H1356" i="3"/>
  <c r="G1356" i="3"/>
  <c r="H1354" i="3"/>
  <c r="G1354" i="3"/>
  <c r="H1352" i="3"/>
  <c r="G1352" i="3"/>
  <c r="H1350" i="3"/>
  <c r="G1350" i="3"/>
  <c r="H1348" i="3"/>
  <c r="G1348" i="3"/>
  <c r="H1346" i="3"/>
  <c r="G1346" i="3"/>
  <c r="H1344" i="3"/>
  <c r="G1344" i="3"/>
  <c r="H1342" i="3"/>
  <c r="G1342" i="3"/>
  <c r="H1340" i="3"/>
  <c r="G1340" i="3"/>
  <c r="H1338" i="3"/>
  <c r="G1338" i="3"/>
  <c r="H1336" i="3"/>
  <c r="G1336" i="3"/>
  <c r="H1334" i="3"/>
  <c r="G1334" i="3"/>
  <c r="H1332" i="3"/>
  <c r="G1332" i="3"/>
  <c r="H1330" i="3"/>
  <c r="G1330" i="3"/>
  <c r="H1328" i="3"/>
  <c r="G1328" i="3"/>
  <c r="H1326" i="3"/>
  <c r="G1326" i="3"/>
  <c r="H1324" i="3"/>
  <c r="G1324" i="3"/>
  <c r="H1322" i="3"/>
  <c r="G1322" i="3"/>
  <c r="H1320" i="3"/>
  <c r="G1320" i="3"/>
  <c r="H1318" i="3"/>
  <c r="G1318" i="3"/>
  <c r="H1316" i="3"/>
  <c r="G1316" i="3"/>
  <c r="H1314" i="3"/>
  <c r="G1314" i="3"/>
  <c r="H1312" i="3"/>
  <c r="G1312" i="3"/>
  <c r="H1310" i="3"/>
  <c r="G1310" i="3"/>
  <c r="H1308" i="3"/>
  <c r="G1308" i="3"/>
  <c r="H1306" i="3"/>
  <c r="G1306" i="3"/>
  <c r="H1304" i="3"/>
  <c r="G1304" i="3"/>
  <c r="H1302" i="3"/>
  <c r="G1302" i="3"/>
  <c r="H1300" i="3"/>
  <c r="G1300" i="3"/>
  <c r="H1298" i="3"/>
  <c r="G1298" i="3"/>
  <c r="H1296" i="3"/>
  <c r="G1296" i="3"/>
  <c r="H1294" i="3"/>
  <c r="G1294" i="3"/>
  <c r="H1292" i="3"/>
  <c r="G1292" i="3"/>
  <c r="H1290" i="3"/>
  <c r="G1290" i="3"/>
  <c r="H1288" i="3"/>
  <c r="G1288" i="3"/>
  <c r="H1286" i="3"/>
  <c r="G1286" i="3"/>
  <c r="H1284" i="3"/>
  <c r="G1284" i="3"/>
  <c r="H1282" i="3"/>
  <c r="G1282" i="3"/>
  <c r="H1280" i="3"/>
  <c r="G1280" i="3"/>
  <c r="H1278" i="3"/>
  <c r="G1278" i="3"/>
  <c r="H1276" i="3"/>
  <c r="G1276" i="3"/>
  <c r="H1274" i="3"/>
  <c r="G1274" i="3"/>
  <c r="H1272" i="3"/>
  <c r="G1272" i="3"/>
  <c r="H1270" i="3"/>
  <c r="G1270" i="3"/>
  <c r="H1268" i="3"/>
  <c r="G1268" i="3"/>
  <c r="H1266" i="3"/>
  <c r="G1266" i="3"/>
  <c r="H1264" i="3"/>
  <c r="G1264" i="3"/>
  <c r="H1262" i="3"/>
  <c r="G1262" i="3"/>
  <c r="H1260" i="3"/>
  <c r="G1260" i="3"/>
  <c r="H1258" i="3"/>
  <c r="G1258" i="3"/>
  <c r="H1256" i="3"/>
  <c r="G1256" i="3"/>
  <c r="H1254" i="3"/>
  <c r="G1254" i="3"/>
  <c r="H1252" i="3"/>
  <c r="G1252" i="3"/>
  <c r="H1250" i="3"/>
  <c r="G1250" i="3"/>
  <c r="H1248" i="3"/>
  <c r="G1248" i="3"/>
  <c r="H1246" i="3"/>
  <c r="G1246" i="3"/>
  <c r="H1244" i="3"/>
  <c r="G1244" i="3"/>
  <c r="H1242" i="3"/>
  <c r="G1242" i="3"/>
  <c r="H1240" i="3"/>
  <c r="G1240" i="3"/>
  <c r="H1238" i="3"/>
  <c r="G1238" i="3"/>
  <c r="H1236" i="3"/>
  <c r="G1236" i="3"/>
  <c r="H1234" i="3"/>
  <c r="G1234" i="3"/>
  <c r="H1232" i="3"/>
  <c r="G1232" i="3"/>
  <c r="H1230" i="3"/>
  <c r="G1230" i="3"/>
  <c r="H1228" i="3"/>
  <c r="G1228" i="3"/>
  <c r="H1226" i="3"/>
  <c r="G1226" i="3"/>
  <c r="H1224" i="3"/>
  <c r="G1224" i="3"/>
  <c r="H1222" i="3"/>
  <c r="G1222" i="3"/>
  <c r="H1220" i="3"/>
  <c r="G1220" i="3"/>
  <c r="H1218" i="3"/>
  <c r="G1218" i="3"/>
  <c r="H1216" i="3"/>
  <c r="G1216" i="3"/>
  <c r="H1214" i="3"/>
  <c r="G1214" i="3"/>
  <c r="H1212" i="3"/>
  <c r="G1212" i="3"/>
  <c r="H1210" i="3"/>
  <c r="G1210" i="3"/>
  <c r="H1208" i="3"/>
  <c r="G1208" i="3"/>
  <c r="H1206" i="3"/>
  <c r="G1206" i="3"/>
  <c r="H1204" i="3"/>
  <c r="G1204" i="3"/>
  <c r="H1202" i="3"/>
  <c r="G1202" i="3"/>
  <c r="H1200" i="3"/>
  <c r="G1200" i="3"/>
  <c r="H1198" i="3"/>
  <c r="G1198" i="3"/>
  <c r="H1196" i="3"/>
  <c r="G1196" i="3"/>
  <c r="H1194" i="3"/>
  <c r="G1194" i="3"/>
  <c r="H1192" i="3"/>
  <c r="G1192" i="3"/>
  <c r="H1190" i="3"/>
  <c r="G1190" i="3"/>
  <c r="H1188" i="3"/>
  <c r="G1188" i="3"/>
  <c r="H1186" i="3"/>
  <c r="G1186" i="3"/>
  <c r="H1184" i="3"/>
  <c r="G1184" i="3"/>
  <c r="H1182" i="3"/>
  <c r="G1182" i="3"/>
  <c r="H1180" i="3"/>
  <c r="G1180" i="3"/>
  <c r="H1178" i="3"/>
  <c r="G1178" i="3"/>
  <c r="H1176" i="3"/>
  <c r="G1176" i="3"/>
  <c r="H1174" i="3"/>
  <c r="G1174" i="3"/>
  <c r="H1172" i="3"/>
  <c r="G1172" i="3"/>
  <c r="H1170" i="3"/>
  <c r="G1170" i="3"/>
  <c r="H1168" i="3"/>
  <c r="G1168" i="3"/>
  <c r="H1166" i="3"/>
  <c r="G1166" i="3"/>
  <c r="H1164" i="3"/>
  <c r="G1164" i="3"/>
  <c r="H1162" i="3"/>
  <c r="G1162" i="3"/>
  <c r="H1160" i="3"/>
  <c r="G1160" i="3"/>
  <c r="H1158" i="3"/>
  <c r="G1158" i="3"/>
  <c r="H1156" i="3"/>
  <c r="G1156" i="3"/>
  <c r="H1154" i="3"/>
  <c r="G1154" i="3"/>
  <c r="H1152" i="3"/>
  <c r="G1152" i="3"/>
  <c r="H1150" i="3"/>
  <c r="G1150" i="3"/>
  <c r="H1148" i="3"/>
  <c r="G1148" i="3"/>
  <c r="H1146" i="3"/>
  <c r="G1146" i="3"/>
  <c r="H1144" i="3"/>
  <c r="G1144" i="3"/>
  <c r="H1142" i="3"/>
  <c r="G1142" i="3"/>
  <c r="H1140" i="3"/>
  <c r="G1140" i="3"/>
  <c r="H1138" i="3"/>
  <c r="G1138" i="3"/>
  <c r="H1136" i="3"/>
  <c r="G1136" i="3"/>
  <c r="H1134" i="3"/>
  <c r="G1134" i="3"/>
  <c r="H1132" i="3"/>
  <c r="G1132" i="3"/>
  <c r="H1130" i="3"/>
  <c r="G1130" i="3"/>
  <c r="H1128" i="3"/>
  <c r="G1128" i="3"/>
  <c r="H1126" i="3"/>
  <c r="G1126" i="3"/>
  <c r="H1124" i="3"/>
  <c r="G1124" i="3"/>
  <c r="H1122" i="3"/>
  <c r="G1122" i="3"/>
  <c r="H1120" i="3"/>
  <c r="G1120" i="3"/>
  <c r="H1118" i="3"/>
  <c r="G1118" i="3"/>
  <c r="H1116" i="3"/>
  <c r="G1116" i="3"/>
  <c r="H1114" i="3"/>
  <c r="G1114" i="3"/>
  <c r="H1112" i="3"/>
  <c r="G1112" i="3"/>
  <c r="H1110" i="3"/>
  <c r="G1110" i="3"/>
  <c r="H1108" i="3"/>
  <c r="G1108" i="3"/>
  <c r="H1106" i="3"/>
  <c r="G1106" i="3"/>
  <c r="H1104" i="3"/>
  <c r="G1104" i="3"/>
  <c r="H1102" i="3"/>
  <c r="G1102" i="3"/>
  <c r="H1100" i="3"/>
  <c r="G1100" i="3"/>
  <c r="H1098" i="3"/>
  <c r="G1098" i="3"/>
  <c r="H1096" i="3"/>
  <c r="G1096" i="3"/>
  <c r="H1094" i="3"/>
  <c r="G1094" i="3"/>
  <c r="H1092" i="3"/>
  <c r="G1092" i="3"/>
  <c r="H1090" i="3"/>
  <c r="G1090" i="3"/>
  <c r="H1088" i="3"/>
  <c r="G1088" i="3"/>
  <c r="H1086" i="3"/>
  <c r="G1086" i="3"/>
  <c r="H1084" i="3"/>
  <c r="G1084" i="3"/>
  <c r="H1082" i="3"/>
  <c r="G1082" i="3"/>
  <c r="H1080" i="3"/>
  <c r="G1080" i="3"/>
  <c r="H1078" i="3"/>
  <c r="G1078" i="3"/>
  <c r="H1076" i="3"/>
  <c r="G1076" i="3"/>
  <c r="H1074" i="3"/>
  <c r="G1074" i="3"/>
  <c r="H1072" i="3"/>
  <c r="G1072" i="3"/>
  <c r="H1070" i="3"/>
  <c r="G1070" i="3"/>
  <c r="H1068" i="3"/>
  <c r="G1068" i="3"/>
  <c r="H1066" i="3"/>
  <c r="G1066" i="3"/>
  <c r="H1064" i="3"/>
  <c r="G1064" i="3"/>
  <c r="H1062" i="3"/>
  <c r="G1062" i="3"/>
  <c r="H1060" i="3"/>
  <c r="G1060" i="3"/>
  <c r="H1058" i="3"/>
  <c r="G1058" i="3"/>
  <c r="H1056" i="3"/>
  <c r="G1056" i="3"/>
  <c r="H1054" i="3"/>
  <c r="G1054" i="3"/>
  <c r="H1052" i="3"/>
  <c r="G1052" i="3"/>
  <c r="H1050" i="3"/>
  <c r="G1050" i="3"/>
  <c r="H1048" i="3"/>
  <c r="G1048" i="3"/>
  <c r="H1046" i="3"/>
  <c r="G1046" i="3"/>
  <c r="H1044" i="3"/>
  <c r="G1044" i="3"/>
  <c r="H1042" i="3"/>
  <c r="G1042" i="3"/>
  <c r="H1040" i="3"/>
  <c r="G1040" i="3"/>
  <c r="H1038" i="3"/>
  <c r="G1038" i="3"/>
  <c r="H1036" i="3"/>
  <c r="G1036" i="3"/>
  <c r="H1034" i="3"/>
  <c r="G1034" i="3"/>
  <c r="H1032" i="3"/>
  <c r="G1032" i="3"/>
  <c r="H1030" i="3"/>
  <c r="G1030" i="3"/>
  <c r="H1028" i="3"/>
  <c r="G1028" i="3"/>
  <c r="H1026" i="3"/>
  <c r="G1026" i="3"/>
  <c r="H1024" i="3"/>
  <c r="G1024" i="3"/>
  <c r="H1022" i="3"/>
  <c r="G1022" i="3"/>
  <c r="H1020" i="3"/>
  <c r="G1020" i="3"/>
  <c r="H1018" i="3"/>
  <c r="G1018" i="3"/>
  <c r="H1016" i="3"/>
  <c r="G1016" i="3"/>
  <c r="H1014" i="3"/>
  <c r="G1014" i="3"/>
  <c r="H1012" i="3"/>
  <c r="G1012" i="3"/>
  <c r="H1010" i="3"/>
  <c r="G1010" i="3"/>
  <c r="H1008" i="3"/>
  <c r="G1008" i="3"/>
  <c r="H1006" i="3"/>
  <c r="G1006" i="3"/>
  <c r="H1004" i="3"/>
  <c r="G1004" i="3"/>
  <c r="H1002" i="3"/>
  <c r="G1002" i="3"/>
  <c r="H1000" i="3"/>
  <c r="G1000" i="3"/>
  <c r="H998" i="3"/>
  <c r="G998" i="3"/>
  <c r="H996" i="3"/>
  <c r="G996" i="3"/>
  <c r="H994" i="3"/>
  <c r="G994" i="3"/>
  <c r="H992" i="3"/>
  <c r="G992" i="3"/>
  <c r="H990" i="3"/>
  <c r="G990" i="3"/>
  <c r="H988" i="3"/>
  <c r="G988" i="3"/>
  <c r="H986" i="3"/>
  <c r="G986" i="3"/>
  <c r="H984" i="3"/>
  <c r="G984" i="3"/>
  <c r="H982" i="3"/>
  <c r="G982" i="3"/>
  <c r="H980" i="3"/>
  <c r="G980" i="3"/>
  <c r="H978" i="3"/>
  <c r="G978" i="3"/>
  <c r="H976" i="3"/>
  <c r="G976" i="3"/>
  <c r="H974" i="3"/>
  <c r="G974" i="3"/>
  <c r="H972" i="3"/>
  <c r="G972" i="3"/>
  <c r="H970" i="3"/>
  <c r="G970" i="3"/>
  <c r="H968" i="3"/>
  <c r="G968" i="3"/>
  <c r="H966" i="3"/>
  <c r="G966" i="3"/>
  <c r="H964" i="3"/>
  <c r="G964" i="3"/>
  <c r="H962" i="3"/>
  <c r="G962" i="3"/>
  <c r="H960" i="3"/>
  <c r="G960" i="3"/>
  <c r="H958" i="3"/>
  <c r="G958" i="3"/>
  <c r="H956" i="3"/>
  <c r="G956" i="3"/>
  <c r="H954" i="3"/>
  <c r="G954" i="3"/>
  <c r="H952" i="3"/>
  <c r="G952" i="3"/>
  <c r="H950" i="3"/>
  <c r="G950" i="3"/>
  <c r="H948" i="3"/>
  <c r="G948" i="3"/>
  <c r="H946" i="3"/>
  <c r="G946" i="3"/>
  <c r="H944" i="3"/>
  <c r="G944" i="3"/>
  <c r="H942" i="3"/>
  <c r="G942" i="3"/>
  <c r="H940" i="3"/>
  <c r="G940" i="3"/>
  <c r="H938" i="3"/>
  <c r="G938" i="3"/>
  <c r="G936" i="3"/>
  <c r="H936" i="3"/>
  <c r="H934" i="3"/>
  <c r="G934" i="3"/>
  <c r="H932" i="3"/>
  <c r="G932" i="3"/>
  <c r="H930" i="3"/>
  <c r="G930" i="3"/>
  <c r="G928" i="3"/>
  <c r="H928" i="3"/>
  <c r="H926" i="3"/>
  <c r="G926" i="3"/>
  <c r="H924" i="3"/>
  <c r="G924" i="3"/>
  <c r="H922" i="3"/>
  <c r="G922" i="3"/>
  <c r="G920" i="3"/>
  <c r="H920" i="3"/>
  <c r="H918" i="3"/>
  <c r="G918" i="3"/>
  <c r="H916" i="3"/>
  <c r="G916" i="3"/>
  <c r="H914" i="3"/>
  <c r="G914" i="3"/>
  <c r="G912" i="3"/>
  <c r="H912" i="3"/>
  <c r="H910" i="3"/>
  <c r="G910" i="3"/>
  <c r="H908" i="3"/>
  <c r="G908" i="3"/>
  <c r="H906" i="3"/>
  <c r="G906" i="3"/>
  <c r="G904" i="3"/>
  <c r="H904" i="3"/>
  <c r="H902" i="3"/>
  <c r="G902" i="3"/>
  <c r="H900" i="3"/>
  <c r="G900" i="3"/>
  <c r="H898" i="3"/>
  <c r="G898" i="3"/>
  <c r="G896" i="3"/>
  <c r="H896" i="3"/>
  <c r="H894" i="3"/>
  <c r="G894" i="3"/>
  <c r="H892" i="3"/>
  <c r="G892" i="3"/>
  <c r="H890" i="3"/>
  <c r="G890" i="3"/>
  <c r="G888" i="3"/>
  <c r="H888" i="3"/>
  <c r="H886" i="3"/>
  <c r="G886" i="3"/>
  <c r="H884" i="3"/>
  <c r="G884" i="3"/>
  <c r="H882" i="3"/>
  <c r="G882" i="3"/>
  <c r="G880" i="3"/>
  <c r="H880" i="3"/>
  <c r="H878" i="3"/>
  <c r="G878" i="3"/>
  <c r="H876" i="3"/>
  <c r="G876" i="3"/>
  <c r="H874" i="3"/>
  <c r="G874" i="3"/>
  <c r="G872" i="3"/>
  <c r="H872" i="3"/>
  <c r="H870" i="3"/>
  <c r="G870" i="3"/>
  <c r="H868" i="3"/>
  <c r="G868" i="3"/>
  <c r="H866" i="3"/>
  <c r="G866" i="3"/>
  <c r="G864" i="3"/>
  <c r="H864" i="3"/>
  <c r="H862" i="3"/>
  <c r="G862" i="3"/>
  <c r="H860" i="3"/>
  <c r="G860" i="3"/>
  <c r="H858" i="3"/>
  <c r="G858" i="3"/>
  <c r="G856" i="3"/>
  <c r="H856" i="3"/>
  <c r="H854" i="3"/>
  <c r="G854" i="3"/>
  <c r="H852" i="3"/>
  <c r="G852" i="3"/>
  <c r="H850" i="3"/>
  <c r="G850" i="3"/>
  <c r="G848" i="3"/>
  <c r="H848" i="3"/>
  <c r="H846" i="3"/>
  <c r="G846" i="3"/>
  <c r="H844" i="3"/>
  <c r="G844" i="3"/>
  <c r="H842" i="3"/>
  <c r="G842" i="3"/>
  <c r="G840" i="3"/>
  <c r="H840" i="3"/>
  <c r="H838" i="3"/>
  <c r="G838" i="3"/>
  <c r="H836" i="3"/>
  <c r="G836" i="3"/>
  <c r="H834" i="3"/>
  <c r="G834" i="3"/>
  <c r="G832" i="3"/>
  <c r="H832" i="3"/>
  <c r="H830" i="3"/>
  <c r="G830" i="3"/>
  <c r="H828" i="3"/>
  <c r="G828" i="3"/>
  <c r="H826" i="3"/>
  <c r="G826" i="3"/>
  <c r="G824" i="3"/>
  <c r="H824" i="3"/>
  <c r="H822" i="3"/>
  <c r="G822" i="3"/>
  <c r="H820" i="3"/>
  <c r="G820" i="3"/>
  <c r="H818" i="3"/>
  <c r="G818" i="3"/>
  <c r="G816" i="3"/>
  <c r="H816" i="3"/>
  <c r="H814" i="3"/>
  <c r="G814" i="3"/>
  <c r="H812" i="3"/>
  <c r="G812" i="3"/>
  <c r="H810" i="3"/>
  <c r="G810" i="3"/>
  <c r="G808" i="3"/>
  <c r="H808" i="3"/>
  <c r="H806" i="3"/>
  <c r="G806" i="3"/>
  <c r="H804" i="3"/>
  <c r="G804" i="3"/>
  <c r="H802" i="3"/>
  <c r="G802" i="3"/>
  <c r="G800" i="3"/>
  <c r="H800" i="3"/>
  <c r="H798" i="3"/>
  <c r="G798" i="3"/>
  <c r="H796" i="3"/>
  <c r="G796" i="3"/>
  <c r="H794" i="3"/>
  <c r="G794" i="3"/>
  <c r="G792" i="3"/>
  <c r="H792" i="3"/>
  <c r="H790" i="3"/>
  <c r="G790" i="3"/>
  <c r="H788" i="3"/>
  <c r="G788" i="3"/>
  <c r="H786" i="3"/>
  <c r="G786" i="3"/>
  <c r="G784" i="3"/>
  <c r="H784" i="3"/>
  <c r="H782" i="3"/>
  <c r="G782" i="3"/>
  <c r="H780" i="3"/>
  <c r="G780" i="3"/>
  <c r="H778" i="3"/>
  <c r="G778" i="3"/>
  <c r="G776" i="3"/>
  <c r="H776" i="3"/>
  <c r="H774" i="3"/>
  <c r="G774" i="3"/>
  <c r="H772" i="3"/>
  <c r="G772" i="3"/>
  <c r="H770" i="3"/>
  <c r="G770" i="3"/>
  <c r="G768" i="3"/>
  <c r="H768" i="3"/>
  <c r="H766" i="3"/>
  <c r="G766" i="3"/>
  <c r="H764" i="3"/>
  <c r="G764" i="3"/>
  <c r="H762" i="3"/>
  <c r="G762" i="3"/>
  <c r="G760" i="3"/>
  <c r="H760" i="3"/>
  <c r="H758" i="3"/>
  <c r="G758" i="3"/>
  <c r="H756" i="3"/>
  <c r="G756" i="3"/>
  <c r="H754" i="3"/>
  <c r="G754" i="3"/>
  <c r="G752" i="3"/>
  <c r="H752" i="3"/>
  <c r="H750" i="3"/>
  <c r="G750" i="3"/>
  <c r="H748" i="3"/>
  <c r="G748" i="3"/>
  <c r="H746" i="3"/>
  <c r="G746" i="3"/>
  <c r="G744" i="3"/>
  <c r="H744" i="3"/>
  <c r="H742" i="3"/>
  <c r="G742" i="3"/>
  <c r="H740" i="3"/>
  <c r="G740" i="3"/>
  <c r="H738" i="3"/>
  <c r="G738" i="3"/>
  <c r="G736" i="3"/>
  <c r="H736" i="3"/>
  <c r="H734" i="3"/>
  <c r="G734" i="3"/>
  <c r="H732" i="3"/>
  <c r="G732" i="3"/>
  <c r="H730" i="3"/>
  <c r="G730" i="3"/>
  <c r="G728" i="3"/>
  <c r="H728" i="3"/>
  <c r="H726" i="3"/>
  <c r="G726" i="3"/>
  <c r="H724" i="3"/>
  <c r="G724" i="3"/>
  <c r="H722" i="3"/>
  <c r="G722" i="3"/>
  <c r="G720" i="3"/>
  <c r="H720" i="3"/>
  <c r="H718" i="3"/>
  <c r="G718" i="3"/>
  <c r="H716" i="3"/>
  <c r="G716" i="3"/>
  <c r="H714" i="3"/>
  <c r="G714" i="3"/>
  <c r="G712" i="3"/>
  <c r="H712" i="3"/>
  <c r="H710" i="3"/>
  <c r="G710" i="3"/>
  <c r="H708" i="3"/>
  <c r="G708" i="3"/>
  <c r="H706" i="3"/>
  <c r="G706" i="3"/>
  <c r="G704" i="3"/>
  <c r="H704" i="3"/>
  <c r="H702" i="3"/>
  <c r="G702" i="3"/>
  <c r="H700" i="3"/>
  <c r="G700" i="3"/>
  <c r="H698" i="3"/>
  <c r="G698" i="3"/>
  <c r="G696" i="3"/>
  <c r="H696" i="3"/>
  <c r="H694" i="3"/>
  <c r="G694" i="3"/>
  <c r="H692" i="3"/>
  <c r="G692" i="3"/>
  <c r="H690" i="3"/>
  <c r="G690" i="3"/>
  <c r="G688" i="3"/>
  <c r="H688" i="3"/>
  <c r="H686" i="3"/>
  <c r="G686" i="3"/>
  <c r="H684" i="3"/>
  <c r="G684" i="3"/>
  <c r="H682" i="3"/>
  <c r="G682" i="3"/>
  <c r="G680" i="3"/>
  <c r="H680" i="3"/>
  <c r="H678" i="3"/>
  <c r="G678" i="3"/>
  <c r="H676" i="3"/>
  <c r="G676" i="3"/>
  <c r="H674" i="3"/>
  <c r="G674" i="3"/>
  <c r="G672" i="3"/>
  <c r="H672" i="3"/>
  <c r="H670" i="3"/>
  <c r="G670" i="3"/>
  <c r="H668" i="3"/>
  <c r="G668" i="3"/>
  <c r="H666" i="3"/>
  <c r="G666" i="3"/>
  <c r="G664" i="3"/>
  <c r="H664" i="3"/>
  <c r="H662" i="3"/>
  <c r="G662" i="3"/>
  <c r="H660" i="3"/>
  <c r="G660" i="3"/>
  <c r="H658" i="3"/>
  <c r="G658" i="3"/>
  <c r="G656" i="3"/>
  <c r="H656" i="3"/>
  <c r="H654" i="3"/>
  <c r="G654" i="3"/>
  <c r="H652" i="3"/>
  <c r="G652" i="3"/>
  <c r="H650" i="3"/>
  <c r="G650" i="3"/>
  <c r="G648" i="3"/>
  <c r="H648" i="3"/>
  <c r="H646" i="3"/>
  <c r="G646" i="3"/>
  <c r="H644" i="3"/>
  <c r="G644" i="3"/>
  <c r="H642" i="3"/>
  <c r="G642" i="3"/>
  <c r="G640" i="3"/>
  <c r="H640" i="3"/>
  <c r="H638" i="3"/>
  <c r="G638" i="3"/>
  <c r="H636" i="3"/>
  <c r="G636" i="3"/>
  <c r="H634" i="3"/>
  <c r="G634" i="3"/>
  <c r="G632" i="3"/>
  <c r="H632" i="3"/>
  <c r="H630" i="3"/>
  <c r="G630" i="3"/>
  <c r="H628" i="3"/>
  <c r="G628" i="3"/>
  <c r="H626" i="3"/>
  <c r="G626" i="3"/>
  <c r="G624" i="3"/>
  <c r="H624" i="3"/>
  <c r="H622" i="3"/>
  <c r="G622" i="3"/>
  <c r="H620" i="3"/>
  <c r="G620" i="3"/>
  <c r="H618" i="3"/>
  <c r="G618" i="3"/>
  <c r="G616" i="3"/>
  <c r="H616" i="3"/>
  <c r="H614" i="3"/>
  <c r="G614" i="3"/>
  <c r="H612" i="3"/>
  <c r="G612" i="3"/>
  <c r="H610" i="3"/>
  <c r="G610" i="3"/>
  <c r="G608" i="3"/>
  <c r="H608" i="3"/>
  <c r="H606" i="3"/>
  <c r="G606" i="3"/>
  <c r="H604" i="3"/>
  <c r="G604" i="3"/>
  <c r="H602" i="3"/>
  <c r="G602" i="3"/>
  <c r="G600" i="3"/>
  <c r="H600" i="3"/>
  <c r="H598" i="3"/>
  <c r="G598" i="3"/>
  <c r="H596" i="3"/>
  <c r="G596" i="3"/>
  <c r="H594" i="3"/>
  <c r="G594" i="3"/>
  <c r="G592" i="3"/>
  <c r="H592" i="3"/>
  <c r="H590" i="3"/>
  <c r="G590" i="3"/>
  <c r="H588" i="3"/>
  <c r="G588" i="3"/>
  <c r="H586" i="3"/>
  <c r="G586" i="3"/>
  <c r="G584" i="3"/>
  <c r="H584" i="3"/>
  <c r="H582" i="3"/>
  <c r="G582" i="3"/>
  <c r="H580" i="3"/>
  <c r="G580" i="3"/>
  <c r="H578" i="3"/>
  <c r="G578" i="3"/>
  <c r="G576" i="3"/>
  <c r="H576" i="3"/>
  <c r="H574" i="3"/>
  <c r="G574" i="3"/>
  <c r="H572" i="3"/>
  <c r="G572" i="3"/>
  <c r="H570" i="3"/>
  <c r="G570" i="3"/>
  <c r="G568" i="3"/>
  <c r="H568" i="3"/>
  <c r="H566" i="3"/>
  <c r="G566" i="3"/>
  <c r="H564" i="3"/>
  <c r="G564" i="3"/>
  <c r="H562" i="3"/>
  <c r="G562" i="3"/>
  <c r="G560" i="3"/>
  <c r="H560" i="3"/>
  <c r="H558" i="3"/>
  <c r="G558" i="3"/>
  <c r="H556" i="3"/>
  <c r="G556" i="3"/>
  <c r="H554" i="3"/>
  <c r="G554" i="3"/>
  <c r="G552" i="3"/>
  <c r="H552" i="3"/>
  <c r="H550" i="3"/>
  <c r="G550" i="3"/>
  <c r="H548" i="3"/>
  <c r="G548" i="3"/>
  <c r="H546" i="3"/>
  <c r="G546" i="3"/>
  <c r="G544" i="3"/>
  <c r="H544" i="3"/>
  <c r="H542" i="3"/>
  <c r="G542" i="3"/>
  <c r="H540" i="3"/>
  <c r="G540" i="3"/>
  <c r="H538" i="3"/>
  <c r="G538" i="3"/>
  <c r="H509" i="3"/>
  <c r="G509" i="3"/>
  <c r="H507" i="3"/>
  <c r="G507" i="3"/>
  <c r="H505" i="3"/>
  <c r="G505" i="3"/>
  <c r="H503" i="3"/>
  <c r="G503" i="3"/>
  <c r="H501" i="3"/>
  <c r="G501" i="3"/>
  <c r="H499" i="3"/>
  <c r="G499" i="3"/>
  <c r="H497" i="3"/>
  <c r="G497" i="3"/>
  <c r="H495" i="3"/>
  <c r="G495" i="3"/>
  <c r="H493" i="3"/>
  <c r="G493" i="3"/>
  <c r="H491" i="3"/>
  <c r="G491" i="3"/>
  <c r="H489" i="3"/>
  <c r="G489" i="3"/>
  <c r="H487" i="3"/>
  <c r="G487" i="3"/>
  <c r="H485" i="3"/>
  <c r="G485" i="3"/>
  <c r="H483" i="3"/>
  <c r="G483" i="3"/>
  <c r="H481" i="3"/>
  <c r="G481" i="3"/>
  <c r="H479" i="3"/>
  <c r="G479" i="3"/>
  <c r="H477" i="3"/>
  <c r="G477" i="3"/>
  <c r="H475" i="3"/>
  <c r="G475" i="3"/>
  <c r="H473" i="3"/>
  <c r="G473" i="3"/>
  <c r="H471" i="3"/>
  <c r="G471" i="3"/>
  <c r="H469" i="3"/>
  <c r="G469" i="3"/>
  <c r="H467" i="3"/>
  <c r="G467" i="3"/>
  <c r="H465" i="3"/>
  <c r="G465" i="3"/>
  <c r="H463" i="3"/>
  <c r="G463" i="3"/>
  <c r="H461" i="3"/>
  <c r="G461" i="3"/>
  <c r="H459" i="3"/>
  <c r="G459" i="3"/>
  <c r="H457" i="3"/>
  <c r="G457" i="3"/>
  <c r="H455" i="3"/>
  <c r="G455" i="3"/>
  <c r="H453" i="3"/>
  <c r="G453" i="3"/>
  <c r="H451" i="3"/>
  <c r="G451" i="3"/>
  <c r="H449" i="3"/>
  <c r="G449" i="3"/>
  <c r="H447" i="3"/>
  <c r="G447" i="3"/>
  <c r="H445" i="3"/>
  <c r="G445" i="3"/>
  <c r="H443" i="3"/>
  <c r="G443" i="3"/>
  <c r="H441" i="3"/>
  <c r="G441" i="3"/>
  <c r="H439" i="3"/>
  <c r="G439" i="3"/>
  <c r="H437" i="3"/>
  <c r="G437" i="3"/>
  <c r="H435" i="3"/>
  <c r="G435" i="3"/>
  <c r="H433" i="3"/>
  <c r="G433" i="3"/>
  <c r="H431" i="3"/>
  <c r="G431" i="3"/>
  <c r="H429" i="3"/>
  <c r="G429" i="3"/>
  <c r="H427" i="3"/>
  <c r="G427" i="3"/>
  <c r="H425" i="3"/>
  <c r="G425" i="3"/>
  <c r="H423" i="3"/>
  <c r="G423" i="3"/>
  <c r="H421" i="3"/>
  <c r="G421" i="3"/>
  <c r="H419" i="3"/>
  <c r="G419" i="3"/>
  <c r="H417" i="3"/>
  <c r="G417" i="3"/>
  <c r="H415" i="3"/>
  <c r="G415" i="3"/>
  <c r="H413" i="3"/>
  <c r="G413" i="3"/>
  <c r="H411" i="3"/>
  <c r="G411" i="3"/>
  <c r="H409" i="3"/>
  <c r="G409" i="3"/>
  <c r="H407" i="3"/>
  <c r="G407" i="3"/>
  <c r="H405" i="3"/>
  <c r="G405" i="3"/>
  <c r="H403" i="3"/>
  <c r="G403" i="3"/>
  <c r="H401" i="3"/>
  <c r="G401" i="3"/>
  <c r="H399" i="3"/>
  <c r="G399" i="3"/>
  <c r="H397" i="3"/>
  <c r="G397" i="3"/>
  <c r="H395" i="3"/>
  <c r="G395" i="3"/>
  <c r="H393" i="3"/>
  <c r="G393" i="3"/>
  <c r="H391" i="3"/>
  <c r="G391" i="3"/>
  <c r="H389" i="3"/>
  <c r="G389" i="3"/>
  <c r="H387" i="3"/>
  <c r="G387" i="3"/>
  <c r="H385" i="3"/>
  <c r="G385" i="3"/>
  <c r="H383" i="3"/>
  <c r="G383" i="3"/>
  <c r="H381" i="3"/>
  <c r="G381" i="3"/>
  <c r="H379" i="3"/>
  <c r="G379" i="3"/>
  <c r="H377" i="3"/>
  <c r="G377" i="3"/>
  <c r="H375" i="3"/>
  <c r="G375" i="3"/>
  <c r="H373" i="3"/>
  <c r="G373" i="3"/>
  <c r="H371" i="3"/>
  <c r="G371" i="3"/>
  <c r="H369" i="3"/>
  <c r="G369" i="3"/>
  <c r="H367" i="3"/>
  <c r="G367" i="3"/>
  <c r="H365" i="3"/>
  <c r="G365" i="3"/>
  <c r="H363" i="3"/>
  <c r="G363" i="3"/>
  <c r="H361" i="3"/>
  <c r="G361" i="3"/>
  <c r="H359" i="3"/>
  <c r="G359" i="3"/>
  <c r="H357" i="3"/>
  <c r="G357" i="3"/>
  <c r="H355" i="3"/>
  <c r="G355" i="3"/>
  <c r="H353" i="3"/>
  <c r="G353" i="3"/>
  <c r="H351" i="3"/>
  <c r="G351" i="3"/>
  <c r="H349" i="3"/>
  <c r="G349" i="3"/>
  <c r="H347" i="3"/>
  <c r="G347" i="3"/>
  <c r="H345" i="3"/>
  <c r="G345" i="3"/>
  <c r="H343" i="3"/>
  <c r="G343" i="3"/>
  <c r="H341" i="3"/>
  <c r="G341" i="3"/>
  <c r="H339" i="3"/>
  <c r="G339" i="3"/>
  <c r="H337" i="3"/>
  <c r="G337" i="3"/>
  <c r="H335" i="3"/>
  <c r="G335" i="3"/>
  <c r="H333" i="3"/>
  <c r="G333" i="3"/>
  <c r="H331" i="3"/>
  <c r="G331" i="3"/>
  <c r="H329" i="3"/>
  <c r="G329" i="3"/>
  <c r="H327" i="3"/>
  <c r="G327" i="3"/>
  <c r="H325" i="3"/>
  <c r="G325" i="3"/>
  <c r="H323" i="3"/>
  <c r="G323" i="3"/>
  <c r="H321" i="3"/>
  <c r="G321" i="3"/>
  <c r="H319" i="3"/>
  <c r="G319" i="3"/>
  <c r="H317" i="3"/>
  <c r="G317" i="3"/>
  <c r="H315" i="3"/>
  <c r="G315" i="3"/>
  <c r="H313" i="3"/>
  <c r="G313" i="3"/>
  <c r="H311" i="3"/>
  <c r="G311" i="3"/>
  <c r="H309" i="3"/>
  <c r="G309" i="3"/>
  <c r="H307" i="3"/>
  <c r="G307" i="3"/>
  <c r="H305" i="3"/>
  <c r="G305" i="3"/>
  <c r="H303" i="3"/>
  <c r="G303" i="3"/>
  <c r="H301" i="3"/>
  <c r="G301" i="3"/>
  <c r="H299" i="3"/>
  <c r="G299" i="3"/>
  <c r="H297" i="3"/>
  <c r="G297" i="3"/>
  <c r="H295" i="3"/>
  <c r="G295" i="3"/>
  <c r="H293" i="3"/>
  <c r="G293" i="3"/>
  <c r="H291" i="3"/>
  <c r="G291" i="3"/>
  <c r="H289" i="3"/>
  <c r="G289" i="3"/>
  <c r="H287" i="3"/>
  <c r="G287" i="3"/>
  <c r="H285" i="3"/>
  <c r="G285" i="3"/>
  <c r="H283" i="3"/>
  <c r="G283" i="3"/>
  <c r="H281" i="3"/>
  <c r="G281" i="3"/>
  <c r="H279" i="3"/>
  <c r="G279" i="3"/>
  <c r="H277" i="3"/>
  <c r="G277" i="3"/>
  <c r="H275" i="3"/>
  <c r="G275" i="3"/>
  <c r="H273" i="3"/>
  <c r="G273" i="3"/>
  <c r="H271" i="3"/>
  <c r="G271" i="3"/>
  <c r="H269" i="3"/>
  <c r="G269" i="3"/>
  <c r="H267" i="3"/>
  <c r="G267" i="3"/>
  <c r="H265" i="3"/>
  <c r="G265" i="3"/>
  <c r="H263" i="3"/>
  <c r="G263" i="3"/>
  <c r="H261" i="3"/>
  <c r="G261" i="3"/>
  <c r="H259" i="3"/>
  <c r="G259" i="3"/>
  <c r="H257" i="3"/>
  <c r="G257" i="3"/>
  <c r="H255" i="3"/>
  <c r="G255" i="3"/>
  <c r="H253" i="3"/>
  <c r="G253" i="3"/>
  <c r="H251" i="3"/>
  <c r="G251" i="3"/>
  <c r="H249" i="3"/>
  <c r="G249" i="3"/>
  <c r="H247" i="3"/>
  <c r="G247" i="3"/>
  <c r="H245" i="3"/>
  <c r="G245" i="3"/>
  <c r="H243" i="3"/>
  <c r="G243" i="3"/>
  <c r="H241" i="3"/>
  <c r="G241" i="3"/>
  <c r="H239" i="3"/>
  <c r="G239" i="3"/>
  <c r="H237" i="3"/>
  <c r="G237" i="3"/>
  <c r="H235" i="3"/>
  <c r="G235" i="3"/>
  <c r="H233" i="3"/>
  <c r="G233" i="3"/>
  <c r="H231" i="3"/>
  <c r="G231" i="3"/>
  <c r="H229" i="3"/>
  <c r="G229" i="3"/>
  <c r="H227" i="3"/>
  <c r="G227" i="3"/>
  <c r="H225" i="3"/>
  <c r="G225" i="3"/>
  <c r="H223" i="3"/>
  <c r="G223" i="3"/>
  <c r="H221" i="3"/>
  <c r="G221" i="3"/>
  <c r="H219" i="3"/>
  <c r="G219" i="3"/>
  <c r="H217" i="3"/>
  <c r="G217" i="3"/>
  <c r="H215" i="3"/>
  <c r="G215" i="3"/>
  <c r="H213" i="3"/>
  <c r="G213" i="3"/>
  <c r="H211" i="3"/>
  <c r="G211" i="3"/>
  <c r="H209" i="3"/>
  <c r="G209" i="3"/>
  <c r="H207" i="3"/>
  <c r="G207" i="3"/>
  <c r="H205" i="3"/>
  <c r="G205" i="3"/>
  <c r="H203" i="3"/>
  <c r="G203" i="3"/>
  <c r="H201" i="3"/>
  <c r="G201" i="3"/>
  <c r="H199" i="3"/>
  <c r="G199" i="3"/>
  <c r="H197" i="3"/>
  <c r="G197" i="3"/>
  <c r="H195" i="3"/>
  <c r="G195" i="3"/>
  <c r="H193" i="3"/>
  <c r="G193" i="3"/>
  <c r="H191" i="3"/>
  <c r="G191" i="3"/>
  <c r="H189" i="3"/>
  <c r="G189" i="3"/>
  <c r="H187" i="3"/>
  <c r="G187" i="3"/>
  <c r="H185" i="3"/>
  <c r="G185" i="3"/>
  <c r="H183" i="3"/>
  <c r="G183" i="3"/>
  <c r="H181" i="3"/>
  <c r="G181" i="3"/>
  <c r="H179" i="3"/>
  <c r="G179" i="3"/>
  <c r="H177" i="3"/>
  <c r="G177" i="3"/>
  <c r="H175" i="3"/>
  <c r="G175" i="3"/>
  <c r="H173" i="3"/>
  <c r="G173" i="3"/>
  <c r="H171" i="3"/>
  <c r="G171" i="3"/>
  <c r="H169" i="3"/>
  <c r="G169" i="3"/>
  <c r="H167" i="3"/>
  <c r="G167" i="3"/>
  <c r="H165" i="3"/>
  <c r="G165" i="3"/>
  <c r="H163" i="3"/>
  <c r="G163" i="3"/>
  <c r="H161" i="3"/>
  <c r="G161" i="3"/>
  <c r="H159" i="3"/>
  <c r="G159" i="3"/>
  <c r="H157" i="3"/>
  <c r="G157" i="3"/>
  <c r="H155" i="3"/>
  <c r="G155" i="3"/>
  <c r="H153" i="3"/>
  <c r="G153" i="3"/>
  <c r="H151" i="3"/>
  <c r="G151" i="3"/>
  <c r="H149" i="3"/>
  <c r="G149" i="3"/>
  <c r="H147" i="3"/>
  <c r="G147" i="3"/>
  <c r="H145" i="3"/>
  <c r="G145" i="3"/>
  <c r="H143" i="3"/>
  <c r="G143" i="3"/>
  <c r="H141" i="3"/>
  <c r="G141" i="3"/>
  <c r="H139" i="3"/>
  <c r="G139" i="3"/>
  <c r="H137" i="3"/>
  <c r="G137" i="3"/>
  <c r="H135" i="3"/>
  <c r="G135" i="3"/>
  <c r="H133" i="3"/>
  <c r="G133" i="3"/>
  <c r="H131" i="3"/>
  <c r="G131" i="3"/>
  <c r="H129" i="3"/>
  <c r="G129" i="3"/>
  <c r="H127" i="3"/>
  <c r="G127" i="3"/>
  <c r="H125" i="3"/>
  <c r="G125" i="3"/>
  <c r="H123" i="3"/>
  <c r="G123" i="3"/>
  <c r="H121" i="3"/>
  <c r="G121" i="3"/>
  <c r="H119" i="3"/>
  <c r="G119" i="3"/>
  <c r="H117" i="3"/>
  <c r="G117" i="3"/>
  <c r="H115" i="3"/>
  <c r="G115" i="3"/>
  <c r="H113" i="3"/>
  <c r="G113" i="3"/>
  <c r="H111" i="3"/>
  <c r="G111" i="3"/>
  <c r="H109" i="3"/>
  <c r="G109" i="3"/>
  <c r="H107" i="3"/>
  <c r="G107" i="3"/>
  <c r="H105" i="3"/>
  <c r="G105" i="3"/>
  <c r="H103" i="3"/>
  <c r="G103" i="3"/>
  <c r="H101" i="3"/>
  <c r="G101" i="3"/>
  <c r="H99" i="3"/>
  <c r="G99" i="3"/>
  <c r="H97" i="3"/>
  <c r="G97" i="3"/>
  <c r="H95" i="3"/>
  <c r="G95" i="3"/>
  <c r="H93" i="3"/>
  <c r="G93" i="3"/>
  <c r="H91" i="3"/>
  <c r="G91" i="3"/>
  <c r="H89" i="3"/>
  <c r="G89" i="3"/>
  <c r="H87" i="3"/>
  <c r="G87" i="3"/>
  <c r="H85" i="3"/>
  <c r="G85" i="3"/>
  <c r="H83" i="3"/>
  <c r="G83" i="3"/>
  <c r="H81" i="3"/>
  <c r="G81" i="3"/>
  <c r="H79" i="3"/>
  <c r="G79" i="3"/>
  <c r="H77" i="3"/>
  <c r="G77" i="3"/>
  <c r="H75" i="3"/>
  <c r="G75" i="3"/>
  <c r="H73" i="3"/>
  <c r="G73" i="3"/>
  <c r="H71" i="3"/>
  <c r="G71" i="3"/>
  <c r="H69" i="3"/>
  <c r="G69" i="3"/>
  <c r="H67" i="3"/>
  <c r="G67" i="3"/>
  <c r="H65" i="3"/>
  <c r="G65" i="3"/>
  <c r="H63" i="3"/>
  <c r="G63" i="3"/>
  <c r="H61" i="3"/>
  <c r="G61" i="3"/>
  <c r="H59" i="3"/>
  <c r="G59" i="3"/>
  <c r="H57" i="3"/>
  <c r="G57" i="3"/>
  <c r="H55" i="3"/>
  <c r="G55" i="3"/>
  <c r="H53" i="3"/>
  <c r="G53" i="3"/>
  <c r="H51" i="3"/>
  <c r="G51" i="3"/>
  <c r="H49" i="3"/>
  <c r="G49" i="3"/>
  <c r="H47" i="3"/>
  <c r="G47" i="3"/>
  <c r="H45" i="3"/>
  <c r="G45" i="3"/>
  <c r="H43" i="3"/>
  <c r="G43" i="3"/>
  <c r="H41" i="3"/>
  <c r="G41" i="3"/>
  <c r="H39" i="3"/>
  <c r="G39" i="3"/>
  <c r="H37" i="3"/>
  <c r="G37" i="3"/>
  <c r="H35" i="3"/>
  <c r="G35" i="3"/>
  <c r="H33" i="3"/>
  <c r="G33" i="3"/>
  <c r="H31" i="3"/>
  <c r="G31" i="3"/>
  <c r="H29" i="3"/>
  <c r="G29" i="3"/>
  <c r="H27" i="3"/>
  <c r="G27" i="3"/>
  <c r="H25" i="3"/>
  <c r="G25" i="3"/>
  <c r="H23" i="3"/>
  <c r="G23" i="3"/>
  <c r="H21" i="3"/>
  <c r="G21" i="3"/>
  <c r="H19" i="3"/>
  <c r="G19" i="3"/>
  <c r="H17" i="3"/>
  <c r="G17" i="3"/>
  <c r="H15" i="3"/>
  <c r="G15" i="3"/>
  <c r="H13" i="3"/>
  <c r="G13" i="3"/>
  <c r="H11" i="3"/>
  <c r="G11" i="3"/>
  <c r="H9" i="3"/>
  <c r="G9" i="3"/>
  <c r="H7" i="3"/>
  <c r="G7" i="3"/>
  <c r="H5" i="3"/>
  <c r="G5" i="3"/>
  <c r="H3" i="3"/>
  <c r="G3" i="3"/>
  <c r="G536" i="3"/>
  <c r="H536" i="3"/>
  <c r="H534" i="3"/>
  <c r="G534" i="3"/>
  <c r="H532" i="3"/>
  <c r="G532" i="3"/>
  <c r="H530" i="3"/>
  <c r="G530" i="3"/>
  <c r="G528" i="3"/>
  <c r="H528" i="3"/>
  <c r="H526" i="3"/>
  <c r="G526" i="3"/>
  <c r="H524" i="3"/>
  <c r="G524" i="3"/>
  <c r="H522" i="3"/>
  <c r="G522" i="3"/>
  <c r="G520" i="3"/>
  <c r="H520" i="3"/>
  <c r="H518" i="3"/>
  <c r="G518" i="3"/>
  <c r="H516" i="3"/>
  <c r="G516" i="3"/>
  <c r="H514" i="3"/>
  <c r="G514" i="3"/>
  <c r="G512" i="3"/>
  <c r="H512" i="3"/>
  <c r="H510" i="3"/>
  <c r="G510" i="3"/>
  <c r="H508" i="3"/>
  <c r="G508" i="3"/>
  <c r="H506" i="3"/>
  <c r="G506" i="3"/>
  <c r="G504" i="3"/>
  <c r="H504" i="3"/>
  <c r="H502" i="3"/>
  <c r="G502" i="3"/>
  <c r="H500" i="3"/>
  <c r="G500" i="3"/>
  <c r="H498" i="3"/>
  <c r="G498" i="3"/>
  <c r="G496" i="3"/>
  <c r="H496" i="3"/>
  <c r="H494" i="3"/>
  <c r="G494" i="3"/>
  <c r="H492" i="3"/>
  <c r="G492" i="3"/>
  <c r="H490" i="3"/>
  <c r="G490" i="3"/>
  <c r="G488" i="3"/>
  <c r="H488" i="3"/>
  <c r="H486" i="3"/>
  <c r="G486" i="3"/>
  <c r="H484" i="3"/>
  <c r="G484" i="3"/>
  <c r="H482" i="3"/>
  <c r="G482" i="3"/>
  <c r="G480" i="3"/>
  <c r="H480" i="3"/>
  <c r="H478" i="3"/>
  <c r="G478" i="3"/>
  <c r="H476" i="3"/>
  <c r="G476" i="3"/>
  <c r="H474" i="3"/>
  <c r="G474" i="3"/>
  <c r="G472" i="3"/>
  <c r="H472" i="3"/>
  <c r="H470" i="3"/>
  <c r="G470" i="3"/>
  <c r="H468" i="3"/>
  <c r="G468" i="3"/>
  <c r="H466" i="3"/>
  <c r="G466" i="3"/>
  <c r="G464" i="3"/>
  <c r="H464" i="3"/>
  <c r="H462" i="3"/>
  <c r="G462" i="3"/>
  <c r="G460" i="3"/>
  <c r="H460" i="3"/>
  <c r="H458" i="3"/>
  <c r="G458" i="3"/>
  <c r="G456" i="3"/>
  <c r="H456" i="3"/>
  <c r="H454" i="3"/>
  <c r="G454" i="3"/>
  <c r="G452" i="3"/>
  <c r="H452" i="3"/>
  <c r="H450" i="3"/>
  <c r="G450" i="3"/>
  <c r="G448" i="3"/>
  <c r="H448" i="3"/>
  <c r="H446" i="3"/>
  <c r="G446" i="3"/>
  <c r="G444" i="3"/>
  <c r="H444" i="3"/>
  <c r="H442" i="3"/>
  <c r="G442" i="3"/>
  <c r="G440" i="3"/>
  <c r="H440" i="3"/>
  <c r="H438" i="3"/>
  <c r="G438" i="3"/>
  <c r="G436" i="3"/>
  <c r="H436" i="3"/>
  <c r="H434" i="3"/>
  <c r="G434" i="3"/>
  <c r="G432" i="3"/>
  <c r="H432" i="3"/>
  <c r="H430" i="3"/>
  <c r="G430" i="3"/>
  <c r="G428" i="3"/>
  <c r="H428" i="3"/>
  <c r="H426" i="3"/>
  <c r="G426" i="3"/>
  <c r="H424" i="3"/>
  <c r="G424" i="3"/>
  <c r="G422" i="3"/>
  <c r="H422" i="3"/>
  <c r="H420" i="3"/>
  <c r="G420" i="3"/>
  <c r="H418" i="3"/>
  <c r="G418" i="3"/>
  <c r="H416" i="3"/>
  <c r="G416" i="3"/>
  <c r="G414" i="3"/>
  <c r="H414" i="3"/>
  <c r="H412" i="3"/>
  <c r="G412" i="3"/>
  <c r="H410" i="3"/>
  <c r="G410" i="3"/>
  <c r="H408" i="3"/>
  <c r="G408" i="3"/>
  <c r="G406" i="3"/>
  <c r="H406" i="3"/>
  <c r="H404" i="3"/>
  <c r="G404" i="3"/>
  <c r="H402" i="3"/>
  <c r="G402" i="3"/>
  <c r="H400" i="3"/>
  <c r="G400" i="3"/>
  <c r="G398" i="3"/>
  <c r="H398" i="3"/>
  <c r="H396" i="3"/>
  <c r="G396" i="3"/>
  <c r="H394" i="3"/>
  <c r="G394" i="3"/>
  <c r="H392" i="3"/>
  <c r="G392" i="3"/>
  <c r="G390" i="3"/>
  <c r="H390" i="3"/>
  <c r="H388" i="3"/>
  <c r="G388" i="3"/>
  <c r="H386" i="3"/>
  <c r="G386" i="3"/>
  <c r="H384" i="3"/>
  <c r="G384" i="3"/>
  <c r="G382" i="3"/>
  <c r="H382" i="3"/>
  <c r="H380" i="3"/>
  <c r="G380" i="3"/>
  <c r="H378" i="3"/>
  <c r="G378" i="3"/>
  <c r="H376" i="3"/>
  <c r="G376" i="3"/>
  <c r="G374" i="3"/>
  <c r="H374" i="3"/>
  <c r="H372" i="3"/>
  <c r="G372" i="3"/>
  <c r="H370" i="3"/>
  <c r="G370" i="3"/>
  <c r="H368" i="3"/>
  <c r="G368" i="3"/>
  <c r="G366" i="3"/>
  <c r="H366" i="3"/>
  <c r="H364" i="3"/>
  <c r="G364" i="3"/>
  <c r="H362" i="3"/>
  <c r="G362" i="3"/>
  <c r="H360" i="3"/>
  <c r="G360" i="3"/>
  <c r="G358" i="3"/>
  <c r="H358" i="3"/>
  <c r="H356" i="3"/>
  <c r="G356" i="3"/>
  <c r="H354" i="3"/>
  <c r="G354" i="3"/>
  <c r="H352" i="3"/>
  <c r="G352" i="3"/>
  <c r="G350" i="3"/>
  <c r="H350" i="3"/>
  <c r="H348" i="3"/>
  <c r="G348" i="3"/>
  <c r="H346" i="3"/>
  <c r="G346" i="3"/>
  <c r="H344" i="3"/>
  <c r="G344" i="3"/>
  <c r="G342" i="3"/>
  <c r="H342" i="3"/>
  <c r="H340" i="3"/>
  <c r="G340" i="3"/>
  <c r="H338" i="3"/>
  <c r="G338" i="3"/>
  <c r="H336" i="3"/>
  <c r="G336" i="3"/>
  <c r="G334" i="3"/>
  <c r="H334" i="3"/>
  <c r="H332" i="3"/>
  <c r="G332" i="3"/>
  <c r="H330" i="3"/>
  <c r="G330" i="3"/>
  <c r="H328" i="3"/>
  <c r="G328" i="3"/>
  <c r="G326" i="3"/>
  <c r="H326" i="3"/>
  <c r="H324" i="3"/>
  <c r="G324" i="3"/>
  <c r="H322" i="3"/>
  <c r="G322" i="3"/>
  <c r="H320" i="3"/>
  <c r="G320" i="3"/>
  <c r="G318" i="3"/>
  <c r="H318" i="3"/>
  <c r="H316" i="3"/>
  <c r="G316" i="3"/>
  <c r="H314" i="3"/>
  <c r="G314" i="3"/>
  <c r="H312" i="3"/>
  <c r="G312" i="3"/>
  <c r="G310" i="3"/>
  <c r="H310" i="3"/>
  <c r="H308" i="3"/>
  <c r="G308" i="3"/>
  <c r="H306" i="3"/>
  <c r="G306" i="3"/>
  <c r="H304" i="3"/>
  <c r="G304" i="3"/>
  <c r="G302" i="3"/>
  <c r="H302" i="3"/>
  <c r="H300" i="3"/>
  <c r="G300" i="3"/>
  <c r="H298" i="3"/>
  <c r="G298" i="3"/>
  <c r="H296" i="3"/>
  <c r="G296" i="3"/>
  <c r="G294" i="3"/>
  <c r="H294" i="3"/>
  <c r="H292" i="3"/>
  <c r="G292" i="3"/>
  <c r="H290" i="3"/>
  <c r="G290" i="3"/>
  <c r="H288" i="3"/>
  <c r="G288" i="3"/>
  <c r="G286" i="3"/>
  <c r="H286" i="3"/>
  <c r="H284" i="3"/>
  <c r="G284" i="3"/>
  <c r="H282" i="3"/>
  <c r="G282" i="3"/>
  <c r="H280" i="3"/>
  <c r="G280" i="3"/>
  <c r="G278" i="3"/>
  <c r="H278" i="3"/>
  <c r="H276" i="3"/>
  <c r="G276" i="3"/>
  <c r="H274" i="3"/>
  <c r="G274" i="3"/>
  <c r="H272" i="3"/>
  <c r="G272" i="3"/>
  <c r="G270" i="3"/>
  <c r="H270" i="3"/>
  <c r="H268" i="3"/>
  <c r="G268" i="3"/>
  <c r="H266" i="3"/>
  <c r="G266" i="3"/>
  <c r="H264" i="3"/>
  <c r="G264" i="3"/>
  <c r="G262" i="3"/>
  <c r="H262" i="3"/>
  <c r="H260" i="3"/>
  <c r="G260" i="3"/>
  <c r="H258" i="3"/>
  <c r="G258" i="3"/>
  <c r="H256" i="3"/>
  <c r="G256" i="3"/>
  <c r="G254" i="3"/>
  <c r="H254" i="3"/>
  <c r="H252" i="3"/>
  <c r="G252" i="3"/>
  <c r="H250" i="3"/>
  <c r="G250" i="3"/>
  <c r="H248" i="3"/>
  <c r="G248" i="3"/>
  <c r="G246" i="3"/>
  <c r="H246" i="3"/>
  <c r="H244" i="3"/>
  <c r="G244" i="3"/>
  <c r="H242" i="3"/>
  <c r="G242" i="3"/>
  <c r="H240" i="3"/>
  <c r="G240" i="3"/>
  <c r="G238" i="3"/>
  <c r="H238" i="3"/>
  <c r="H236" i="3"/>
  <c r="G236" i="3"/>
  <c r="H234" i="3"/>
  <c r="G234" i="3"/>
  <c r="H232" i="3"/>
  <c r="G232" i="3"/>
  <c r="G230" i="3"/>
  <c r="H230" i="3"/>
  <c r="H228" i="3"/>
  <c r="G228" i="3"/>
  <c r="H226" i="3"/>
  <c r="G226" i="3"/>
  <c r="H224" i="3"/>
  <c r="G224" i="3"/>
  <c r="G222" i="3"/>
  <c r="H222" i="3"/>
  <c r="H220" i="3"/>
  <c r="G220" i="3"/>
  <c r="H218" i="3"/>
  <c r="G218" i="3"/>
  <c r="H216" i="3"/>
  <c r="G216" i="3"/>
  <c r="G214" i="3"/>
  <c r="H214" i="3"/>
  <c r="H212" i="3"/>
  <c r="G212" i="3"/>
  <c r="H210" i="3"/>
  <c r="G210" i="3"/>
  <c r="H208" i="3"/>
  <c r="G208" i="3"/>
  <c r="G206" i="3"/>
  <c r="H206" i="3"/>
  <c r="H204" i="3"/>
  <c r="G204" i="3"/>
  <c r="H202" i="3"/>
  <c r="G202" i="3"/>
  <c r="H200" i="3"/>
  <c r="G200" i="3"/>
  <c r="G198" i="3"/>
  <c r="H198" i="3"/>
  <c r="H196" i="3"/>
  <c r="G196" i="3"/>
  <c r="H194" i="3"/>
  <c r="G194" i="3"/>
  <c r="H192" i="3"/>
  <c r="G192" i="3"/>
  <c r="G190" i="3"/>
  <c r="H190" i="3"/>
  <c r="H188" i="3"/>
  <c r="G188" i="3"/>
  <c r="H186" i="3"/>
  <c r="G186" i="3"/>
  <c r="H184" i="3"/>
  <c r="G184" i="3"/>
  <c r="G182" i="3"/>
  <c r="H182" i="3"/>
  <c r="H180" i="3"/>
  <c r="G180" i="3"/>
  <c r="H178" i="3"/>
  <c r="G178" i="3"/>
  <c r="H176" i="3"/>
  <c r="G176" i="3"/>
  <c r="G174" i="3"/>
  <c r="H174" i="3"/>
  <c r="H172" i="3"/>
  <c r="G172" i="3"/>
  <c r="H170" i="3"/>
  <c r="G170" i="3"/>
  <c r="H168" i="3"/>
  <c r="G168" i="3"/>
  <c r="H166" i="3"/>
  <c r="G166" i="3"/>
  <c r="H164" i="3"/>
  <c r="G164" i="3"/>
  <c r="H162" i="3"/>
  <c r="G162" i="3"/>
  <c r="H160" i="3"/>
  <c r="G160" i="3"/>
  <c r="H158" i="3"/>
  <c r="G158" i="3"/>
  <c r="H156" i="3"/>
  <c r="G156" i="3"/>
  <c r="H154" i="3"/>
  <c r="G154" i="3"/>
  <c r="H152" i="3"/>
  <c r="G152" i="3"/>
  <c r="H150" i="3"/>
  <c r="G150" i="3"/>
  <c r="H148" i="3"/>
  <c r="G148" i="3"/>
  <c r="H146" i="3"/>
  <c r="G146" i="3"/>
  <c r="H144" i="3"/>
  <c r="G144" i="3"/>
  <c r="H142" i="3"/>
  <c r="G142" i="3"/>
  <c r="H140" i="3"/>
  <c r="G140" i="3"/>
  <c r="H138" i="3"/>
  <c r="G138" i="3"/>
  <c r="H136" i="3"/>
  <c r="G136" i="3"/>
  <c r="H134" i="3"/>
  <c r="G134" i="3"/>
  <c r="H132" i="3"/>
  <c r="G132" i="3"/>
  <c r="H130" i="3"/>
  <c r="G130" i="3"/>
  <c r="H128" i="3"/>
  <c r="G128" i="3"/>
  <c r="H126" i="3"/>
  <c r="G126" i="3"/>
  <c r="H124" i="3"/>
  <c r="G124" i="3"/>
  <c r="H122" i="3"/>
  <c r="G122" i="3"/>
  <c r="H120" i="3"/>
  <c r="G120" i="3"/>
  <c r="H118" i="3"/>
  <c r="G118" i="3"/>
  <c r="H116" i="3"/>
  <c r="G116" i="3"/>
  <c r="H114" i="3"/>
  <c r="G114" i="3"/>
  <c r="H112" i="3"/>
  <c r="G112" i="3"/>
  <c r="H110" i="3"/>
  <c r="G110" i="3"/>
  <c r="H108" i="3"/>
  <c r="G108" i="3"/>
  <c r="H106" i="3"/>
  <c r="G106" i="3"/>
  <c r="H104" i="3"/>
  <c r="G104" i="3"/>
  <c r="H102" i="3"/>
  <c r="G102" i="3"/>
  <c r="H100" i="3"/>
  <c r="G100" i="3"/>
  <c r="H98" i="3"/>
  <c r="G98" i="3"/>
  <c r="H96" i="3"/>
  <c r="G96" i="3"/>
  <c r="H94" i="3"/>
  <c r="G94" i="3"/>
  <c r="H92" i="3"/>
  <c r="G92" i="3"/>
  <c r="H90" i="3"/>
  <c r="G90" i="3"/>
  <c r="H88" i="3"/>
  <c r="G88" i="3"/>
  <c r="H86" i="3"/>
  <c r="G86" i="3"/>
  <c r="H84" i="3"/>
  <c r="G84" i="3"/>
  <c r="H82" i="3"/>
  <c r="G82" i="3"/>
  <c r="H80" i="3"/>
  <c r="G80" i="3"/>
  <c r="H78" i="3"/>
  <c r="G78" i="3"/>
  <c r="H76" i="3"/>
  <c r="G76" i="3"/>
  <c r="H74" i="3"/>
  <c r="G74" i="3"/>
  <c r="H72" i="3"/>
  <c r="G72" i="3"/>
  <c r="H70" i="3"/>
  <c r="G70" i="3"/>
  <c r="H68" i="3"/>
  <c r="G68" i="3"/>
  <c r="H66" i="3"/>
  <c r="G66" i="3"/>
  <c r="H64" i="3"/>
  <c r="G64" i="3"/>
  <c r="H62" i="3"/>
  <c r="G62" i="3"/>
  <c r="H60" i="3"/>
  <c r="G60" i="3"/>
  <c r="H58" i="3"/>
  <c r="G58" i="3"/>
  <c r="H56" i="3"/>
  <c r="G56" i="3"/>
  <c r="H54" i="3"/>
  <c r="G54" i="3"/>
  <c r="H52" i="3"/>
  <c r="G52" i="3"/>
  <c r="H50" i="3"/>
  <c r="G50" i="3"/>
  <c r="H48" i="3"/>
  <c r="G48" i="3"/>
  <c r="H46" i="3"/>
  <c r="G46" i="3"/>
  <c r="H44" i="3"/>
  <c r="G44" i="3"/>
  <c r="H42" i="3"/>
  <c r="G42" i="3"/>
  <c r="H40" i="3"/>
  <c r="G40" i="3"/>
  <c r="H38" i="3"/>
  <c r="G38" i="3"/>
  <c r="H36" i="3"/>
  <c r="G36" i="3"/>
  <c r="H34" i="3"/>
  <c r="G34" i="3"/>
  <c r="H32" i="3"/>
  <c r="G32" i="3"/>
  <c r="H30" i="3"/>
  <c r="G30" i="3"/>
  <c r="H28" i="3"/>
  <c r="G28" i="3"/>
  <c r="H26" i="3"/>
  <c r="G26" i="3"/>
  <c r="H24" i="3"/>
  <c r="G24" i="3"/>
  <c r="H22" i="3"/>
  <c r="G22" i="3"/>
  <c r="H20" i="3"/>
  <c r="G20" i="3"/>
  <c r="H18" i="3"/>
  <c r="G18" i="3"/>
  <c r="H16" i="3"/>
  <c r="G16" i="3"/>
  <c r="H14" i="3"/>
  <c r="G14" i="3"/>
  <c r="H12" i="3"/>
  <c r="G12" i="3"/>
  <c r="H10" i="3"/>
  <c r="G10" i="3"/>
  <c r="H8" i="3"/>
  <c r="G8" i="3"/>
  <c r="H6" i="3"/>
  <c r="G6" i="3"/>
  <c r="H4" i="3"/>
  <c r="G4" i="3"/>
  <c r="H2" i="3"/>
  <c r="G2" i="3"/>
  <c r="E1191" i="3"/>
  <c r="E1183" i="3"/>
  <c r="E1175" i="3"/>
  <c r="E1167" i="3"/>
  <c r="E1159" i="3"/>
  <c r="E1151" i="3"/>
  <c r="E1143" i="3"/>
  <c r="E1135" i="3"/>
  <c r="E1127" i="3"/>
  <c r="E1123" i="3"/>
  <c r="E1111" i="3"/>
  <c r="E1103" i="3"/>
  <c r="E1095" i="3"/>
  <c r="E1091" i="3"/>
  <c r="E1079" i="3"/>
  <c r="E1071" i="3"/>
  <c r="E1067" i="3"/>
  <c r="E1055" i="3"/>
  <c r="E1047" i="3"/>
  <c r="E1039" i="3"/>
  <c r="E1031" i="3"/>
  <c r="E1023" i="3"/>
  <c r="E1019" i="3"/>
  <c r="E1011" i="3"/>
  <c r="E1003" i="3"/>
  <c r="E991" i="3"/>
  <c r="E987" i="3"/>
  <c r="E979" i="3"/>
  <c r="E971" i="3"/>
  <c r="E963" i="3"/>
  <c r="E951" i="3"/>
  <c r="E947" i="3"/>
  <c r="E939" i="3"/>
  <c r="E931" i="3"/>
  <c r="E923" i="3"/>
  <c r="E911" i="3"/>
  <c r="E907" i="3"/>
  <c r="E895" i="3"/>
  <c r="E887" i="3"/>
  <c r="E879" i="3"/>
  <c r="E871" i="3"/>
  <c r="E863" i="3"/>
  <c r="E859" i="3"/>
  <c r="E847" i="3"/>
  <c r="E843" i="3"/>
  <c r="E835" i="3"/>
  <c r="E827" i="3"/>
  <c r="E819" i="3"/>
  <c r="E811" i="3"/>
  <c r="E803" i="3"/>
  <c r="E795" i="3"/>
  <c r="E787" i="3"/>
  <c r="E779" i="3"/>
  <c r="E771" i="3"/>
  <c r="E763" i="3"/>
  <c r="E755" i="3"/>
  <c r="E747" i="3"/>
  <c r="E739" i="3"/>
  <c r="E731" i="3"/>
  <c r="E723" i="3"/>
  <c r="E711" i="3"/>
  <c r="E703" i="3"/>
  <c r="E695" i="3"/>
  <c r="E687" i="3"/>
  <c r="E683" i="3"/>
  <c r="E679" i="3"/>
  <c r="E675" i="3"/>
  <c r="E671" i="3"/>
  <c r="E667" i="3"/>
  <c r="E663" i="3"/>
  <c r="E659" i="3"/>
  <c r="E655" i="3"/>
  <c r="E651" i="3"/>
  <c r="E647" i="3"/>
  <c r="E643" i="3"/>
  <c r="E639" i="3"/>
  <c r="E635" i="3"/>
  <c r="E631" i="3"/>
  <c r="E627" i="3"/>
  <c r="E623" i="3"/>
  <c r="E619" i="3"/>
  <c r="E615" i="3"/>
  <c r="E611" i="3"/>
  <c r="E607" i="3"/>
  <c r="E603" i="3"/>
  <c r="E599" i="3"/>
  <c r="E595" i="3"/>
  <c r="E591" i="3"/>
  <c r="E587" i="3"/>
  <c r="E583" i="3"/>
  <c r="E579" i="3"/>
  <c r="E575" i="3"/>
  <c r="E571" i="3"/>
  <c r="E567" i="3"/>
  <c r="E563" i="3"/>
  <c r="E559" i="3"/>
  <c r="E555" i="3"/>
  <c r="E551" i="3"/>
  <c r="E547" i="3"/>
  <c r="E543" i="3"/>
  <c r="E539" i="3"/>
  <c r="E535" i="3"/>
  <c r="E531" i="3"/>
  <c r="E527" i="3"/>
  <c r="E523" i="3"/>
  <c r="E517" i="3"/>
  <c r="E513" i="3"/>
  <c r="E509" i="3"/>
  <c r="E505" i="3"/>
  <c r="E501" i="3"/>
  <c r="E493" i="3"/>
  <c r="E489" i="3"/>
  <c r="E485" i="3"/>
  <c r="E483" i="3"/>
  <c r="E479" i="3"/>
  <c r="E473" i="3"/>
  <c r="E469" i="3"/>
  <c r="E461" i="3"/>
  <c r="E455" i="3"/>
  <c r="E445" i="3"/>
  <c r="E443" i="3"/>
  <c r="E439" i="3"/>
  <c r="E429" i="3"/>
  <c r="E425" i="3"/>
  <c r="E421" i="3"/>
  <c r="E419" i="3"/>
  <c r="E415" i="3"/>
  <c r="E411" i="3"/>
  <c r="E407" i="3"/>
  <c r="E397" i="3"/>
  <c r="E393" i="3"/>
  <c r="E389" i="3"/>
  <c r="E387" i="3"/>
  <c r="E383" i="3"/>
  <c r="E379" i="3"/>
  <c r="E373" i="3"/>
  <c r="E365" i="3"/>
  <c r="E361" i="3"/>
  <c r="E357" i="3"/>
  <c r="E355" i="3"/>
  <c r="E349" i="3"/>
  <c r="E345" i="3"/>
  <c r="E341" i="3"/>
  <c r="E339" i="3"/>
  <c r="E335" i="3"/>
  <c r="E331" i="3"/>
  <c r="E327" i="3"/>
  <c r="E317" i="3"/>
  <c r="E313" i="3"/>
  <c r="E311" i="3"/>
  <c r="E307" i="3"/>
  <c r="E303" i="3"/>
  <c r="E299" i="3"/>
  <c r="E295" i="3"/>
  <c r="E287" i="3"/>
  <c r="E283" i="3"/>
  <c r="E277" i="3"/>
  <c r="E275" i="3"/>
  <c r="E271" i="3"/>
  <c r="E267" i="3"/>
  <c r="E263" i="3"/>
  <c r="E261" i="3"/>
  <c r="E259" i="3"/>
  <c r="E255" i="3"/>
  <c r="E251" i="3"/>
  <c r="E247" i="3"/>
  <c r="E241" i="3"/>
  <c r="E237" i="3"/>
  <c r="E235" i="3"/>
  <c r="E231" i="3"/>
  <c r="E227" i="3"/>
  <c r="E223" i="3"/>
  <c r="E219" i="3"/>
  <c r="E215" i="3"/>
  <c r="E211" i="3"/>
  <c r="E207" i="3"/>
  <c r="E203" i="3"/>
  <c r="E199" i="3"/>
  <c r="E189" i="3"/>
  <c r="E185" i="3"/>
  <c r="E181" i="3"/>
  <c r="E177" i="3"/>
  <c r="E173" i="3"/>
  <c r="E169" i="3"/>
  <c r="E165" i="3"/>
  <c r="E161" i="3"/>
  <c r="E157" i="3"/>
  <c r="E153" i="3"/>
  <c r="E149" i="3"/>
  <c r="E145" i="3"/>
  <c r="E141" i="3"/>
  <c r="E137" i="3"/>
  <c r="E133" i="3"/>
  <c r="E129" i="3"/>
  <c r="E125" i="3"/>
  <c r="E121" i="3"/>
  <c r="E117" i="3"/>
  <c r="E113" i="3"/>
  <c r="E109" i="3"/>
  <c r="E105" i="3"/>
  <c r="E101" i="3"/>
  <c r="E97" i="3"/>
  <c r="E93" i="3"/>
  <c r="E89" i="3"/>
  <c r="E85" i="3"/>
  <c r="E81" i="3"/>
  <c r="E65" i="3"/>
  <c r="E1187" i="3"/>
  <c r="E1179" i="3"/>
  <c r="E1171" i="3"/>
  <c r="E1163" i="3"/>
  <c r="E1155" i="3"/>
  <c r="E1147" i="3"/>
  <c r="E1139" i="3"/>
  <c r="E1131" i="3"/>
  <c r="E1119" i="3"/>
  <c r="E1115" i="3"/>
  <c r="E1107" i="3"/>
  <c r="E1099" i="3"/>
  <c r="E1087" i="3"/>
  <c r="E1083" i="3"/>
  <c r="E1075" i="3"/>
  <c r="E1063" i="3"/>
  <c r="E1059" i="3"/>
  <c r="E1051" i="3"/>
  <c r="E1043" i="3"/>
  <c r="E1035" i="3"/>
  <c r="E1027" i="3"/>
  <c r="E1015" i="3"/>
  <c r="E1007" i="3"/>
  <c r="E999" i="3"/>
  <c r="E995" i="3"/>
  <c r="E983" i="3"/>
  <c r="E975" i="3"/>
  <c r="E967" i="3"/>
  <c r="E959" i="3"/>
  <c r="E955" i="3"/>
  <c r="E943" i="3"/>
  <c r="E935" i="3"/>
  <c r="E927" i="3"/>
  <c r="E919" i="3"/>
  <c r="E915" i="3"/>
  <c r="E903" i="3"/>
  <c r="E899" i="3"/>
  <c r="E891" i="3"/>
  <c r="E883" i="3"/>
  <c r="E875" i="3"/>
  <c r="E867" i="3"/>
  <c r="E855" i="3"/>
  <c r="E851" i="3"/>
  <c r="E839" i="3"/>
  <c r="E831" i="3"/>
  <c r="E823" i="3"/>
  <c r="E815" i="3"/>
  <c r="E807" i="3"/>
  <c r="E799" i="3"/>
  <c r="E791" i="3"/>
  <c r="E783" i="3"/>
  <c r="E775" i="3"/>
  <c r="E767" i="3"/>
  <c r="E759" i="3"/>
  <c r="E751" i="3"/>
  <c r="E743" i="3"/>
  <c r="E735" i="3"/>
  <c r="E727" i="3"/>
  <c r="E719" i="3"/>
  <c r="E715" i="3"/>
  <c r="E707" i="3"/>
  <c r="E699" i="3"/>
  <c r="E691" i="3"/>
  <c r="E681" i="3"/>
  <c r="E677" i="3"/>
  <c r="E673" i="3"/>
  <c r="E669" i="3"/>
  <c r="E665" i="3"/>
  <c r="E661" i="3"/>
  <c r="E657" i="3"/>
  <c r="E653" i="3"/>
  <c r="E649" i="3"/>
  <c r="E645" i="3"/>
  <c r="E641" i="3"/>
  <c r="E637" i="3"/>
  <c r="E633" i="3"/>
  <c r="E629" i="3"/>
  <c r="E625" i="3"/>
  <c r="E621" i="3"/>
  <c r="E617" i="3"/>
  <c r="E613" i="3"/>
  <c r="E609" i="3"/>
  <c r="E605" i="3"/>
  <c r="E601" i="3"/>
  <c r="E597" i="3"/>
  <c r="E593" i="3"/>
  <c r="E589" i="3"/>
  <c r="E585" i="3"/>
  <c r="E581" i="3"/>
  <c r="E577" i="3"/>
  <c r="E573" i="3"/>
  <c r="E569" i="3"/>
  <c r="E565" i="3"/>
  <c r="E561" i="3"/>
  <c r="E557" i="3"/>
  <c r="E553" i="3"/>
  <c r="E549" i="3"/>
  <c r="E545" i="3"/>
  <c r="E541" i="3"/>
  <c r="E537" i="3"/>
  <c r="E533" i="3"/>
  <c r="E529" i="3"/>
  <c r="E525" i="3"/>
  <c r="E521" i="3"/>
  <c r="E519" i="3"/>
  <c r="E515" i="3"/>
  <c r="E511" i="3"/>
  <c r="E507" i="3"/>
  <c r="E503" i="3"/>
  <c r="E499" i="3"/>
  <c r="E495" i="3"/>
  <c r="E491" i="3"/>
  <c r="E487" i="3"/>
  <c r="E477" i="3"/>
  <c r="E475" i="3"/>
  <c r="E471" i="3"/>
  <c r="E467" i="3"/>
  <c r="E463" i="3"/>
  <c r="E459" i="3"/>
  <c r="E457" i="3"/>
  <c r="E453" i="3"/>
  <c r="E451" i="3"/>
  <c r="E447" i="3"/>
  <c r="E441" i="3"/>
  <c r="E437" i="3"/>
  <c r="E435" i="3"/>
  <c r="E431" i="3"/>
  <c r="E427" i="3"/>
  <c r="E423" i="3"/>
  <c r="E413" i="3"/>
  <c r="E409" i="3"/>
  <c r="E405" i="3"/>
  <c r="E403" i="3"/>
  <c r="E399" i="3"/>
  <c r="E395" i="3"/>
  <c r="E391" i="3"/>
  <c r="E381" i="3"/>
  <c r="E377" i="3"/>
  <c r="E375" i="3"/>
  <c r="E371" i="3"/>
  <c r="E367" i="3"/>
  <c r="E363" i="3"/>
  <c r="E359" i="3"/>
  <c r="E351" i="3"/>
  <c r="E347" i="3"/>
  <c r="E343" i="3"/>
  <c r="E333" i="3"/>
  <c r="E329" i="3"/>
  <c r="E325" i="3"/>
  <c r="E323" i="3"/>
  <c r="E319" i="3"/>
  <c r="E315" i="3"/>
  <c r="E309" i="3"/>
  <c r="E301" i="3"/>
  <c r="E297" i="3"/>
  <c r="E293" i="3"/>
  <c r="E291" i="3"/>
  <c r="E285" i="3"/>
  <c r="E281" i="3"/>
  <c r="E279" i="3"/>
  <c r="E269" i="3"/>
  <c r="E265" i="3"/>
  <c r="E253" i="3"/>
  <c r="E249" i="3"/>
  <c r="E245" i="3"/>
  <c r="E243" i="3"/>
  <c r="E239" i="3"/>
  <c r="E233" i="3"/>
  <c r="E229" i="3"/>
  <c r="E221" i="3"/>
  <c r="E217" i="3"/>
  <c r="E213" i="3"/>
  <c r="E209" i="3"/>
  <c r="E205" i="3"/>
  <c r="E201" i="3"/>
  <c r="E197" i="3"/>
  <c r="E195" i="3"/>
  <c r="E191" i="3"/>
  <c r="E187" i="3"/>
  <c r="E183" i="3"/>
  <c r="E179" i="3"/>
  <c r="E175" i="3"/>
  <c r="E171" i="3"/>
  <c r="E167" i="3"/>
  <c r="E163" i="3"/>
  <c r="E159" i="3"/>
  <c r="E155" i="3"/>
  <c r="E147" i="3"/>
  <c r="E143" i="3"/>
  <c r="E139" i="3"/>
  <c r="E135" i="3"/>
  <c r="E131" i="3"/>
  <c r="E127" i="3"/>
  <c r="E123" i="3"/>
  <c r="E119" i="3"/>
  <c r="E115" i="3"/>
  <c r="E111" i="3"/>
  <c r="E107" i="3"/>
  <c r="E103" i="3"/>
  <c r="E99" i="3"/>
  <c r="E95" i="3"/>
  <c r="E91" i="3"/>
  <c r="E83" i="3"/>
  <c r="E79" i="3"/>
  <c r="E77" i="3"/>
  <c r="E75" i="3"/>
  <c r="E73" i="3"/>
  <c r="E71" i="3"/>
  <c r="E69" i="3"/>
  <c r="E67" i="3"/>
  <c r="E63" i="3"/>
  <c r="E61" i="3"/>
  <c r="E59" i="3"/>
  <c r="E57" i="3"/>
  <c r="E55" i="3"/>
  <c r="E53" i="3"/>
  <c r="E51" i="3"/>
  <c r="E49" i="3"/>
  <c r="E47" i="3"/>
  <c r="E45" i="3"/>
  <c r="E43" i="3"/>
  <c r="E41" i="3"/>
  <c r="E39" i="3"/>
  <c r="E37" i="3"/>
  <c r="E35" i="3"/>
  <c r="E33" i="3"/>
  <c r="E31" i="3"/>
  <c r="E29" i="3"/>
  <c r="E27" i="3"/>
  <c r="E25" i="3"/>
  <c r="E21" i="3"/>
  <c r="E19" i="3"/>
  <c r="E17" i="3"/>
  <c r="E15" i="3"/>
  <c r="E13" i="3"/>
  <c r="E11" i="3"/>
  <c r="E9" i="3"/>
  <c r="E7" i="3"/>
  <c r="E5" i="3"/>
  <c r="E3" i="3"/>
  <c r="E1500" i="3"/>
  <c r="E1498" i="3"/>
  <c r="E1496" i="3"/>
  <c r="E1494" i="3"/>
  <c r="E1492" i="3"/>
  <c r="E1490" i="3"/>
  <c r="E1488" i="3"/>
  <c r="E1486" i="3"/>
  <c r="E1484" i="3"/>
  <c r="E1482" i="3"/>
  <c r="E1480" i="3"/>
  <c r="E1478" i="3"/>
  <c r="E1476" i="3"/>
  <c r="E1474" i="3"/>
  <c r="E1472" i="3"/>
  <c r="E1470" i="3"/>
  <c r="E1468" i="3"/>
  <c r="E1466" i="3"/>
  <c r="E1464" i="3"/>
  <c r="E1462" i="3"/>
  <c r="E1460" i="3"/>
  <c r="E1458" i="3"/>
  <c r="E1456" i="3"/>
  <c r="E1454" i="3"/>
  <c r="E1452" i="3"/>
  <c r="E1450" i="3"/>
  <c r="E1448" i="3"/>
  <c r="E1446" i="3"/>
  <c r="E1444" i="3"/>
  <c r="E1442" i="3"/>
  <c r="E1440" i="3"/>
  <c r="E1438" i="3"/>
  <c r="E1436" i="3"/>
  <c r="E1434" i="3"/>
  <c r="E1432" i="3"/>
  <c r="E1430" i="3"/>
  <c r="E1428" i="3"/>
  <c r="E1426" i="3"/>
  <c r="E1424" i="3"/>
  <c r="E1422" i="3"/>
  <c r="E1420" i="3"/>
  <c r="E1418" i="3"/>
  <c r="E1416" i="3"/>
  <c r="E1414" i="3"/>
  <c r="E1412" i="3"/>
  <c r="E1410" i="3"/>
  <c r="E1408" i="3"/>
  <c r="E1406" i="3"/>
  <c r="E1404" i="3"/>
  <c r="E1402" i="3"/>
  <c r="E1400" i="3"/>
  <c r="E1398" i="3"/>
  <c r="E1396" i="3"/>
  <c r="E1394" i="3"/>
  <c r="E1392" i="3"/>
  <c r="E1390" i="3"/>
  <c r="E1388" i="3"/>
  <c r="E1386" i="3"/>
  <c r="E1384" i="3"/>
  <c r="E1382" i="3"/>
  <c r="E1380" i="3"/>
  <c r="E1378" i="3"/>
  <c r="E1376" i="3"/>
  <c r="E1374" i="3"/>
  <c r="E1372" i="3"/>
  <c r="E1370" i="3"/>
  <c r="E1368" i="3"/>
  <c r="E1366" i="3"/>
  <c r="E1364" i="3"/>
  <c r="E1362" i="3"/>
  <c r="E1360" i="3"/>
  <c r="E1358" i="3"/>
  <c r="E1356" i="3"/>
  <c r="E1354" i="3"/>
  <c r="E1352" i="3"/>
  <c r="E1350" i="3"/>
  <c r="E1348" i="3"/>
  <c r="E1346" i="3"/>
  <c r="E1344" i="3"/>
  <c r="E1342" i="3"/>
  <c r="E1340" i="3"/>
  <c r="E1338" i="3"/>
  <c r="E1336" i="3"/>
  <c r="E1334" i="3"/>
  <c r="E1332" i="3"/>
  <c r="E1330" i="3"/>
  <c r="E1328" i="3"/>
  <c r="E1326" i="3"/>
  <c r="E1324" i="3"/>
  <c r="E1322" i="3"/>
  <c r="E1320" i="3"/>
  <c r="E1318" i="3"/>
  <c r="E1316" i="3"/>
  <c r="E1314" i="3"/>
  <c r="E1312" i="3"/>
  <c r="E1310" i="3"/>
  <c r="E1308" i="3"/>
  <c r="E1306" i="3"/>
  <c r="E1304" i="3"/>
  <c r="E1302" i="3"/>
  <c r="E1300" i="3"/>
  <c r="E1298" i="3"/>
  <c r="E1296" i="3"/>
  <c r="E1294" i="3"/>
  <c r="E1292" i="3"/>
  <c r="E1290" i="3"/>
  <c r="E1288" i="3"/>
  <c r="E1286" i="3"/>
  <c r="E1284" i="3"/>
  <c r="E1282" i="3"/>
  <c r="E1280" i="3"/>
  <c r="E1278" i="3"/>
  <c r="E1276" i="3"/>
  <c r="E1274" i="3"/>
  <c r="E1272" i="3"/>
  <c r="E1270" i="3"/>
  <c r="E1268" i="3"/>
  <c r="E1266" i="3"/>
  <c r="E1264" i="3"/>
  <c r="E1262" i="3"/>
  <c r="E1260" i="3"/>
  <c r="E1258" i="3"/>
  <c r="E1256" i="3"/>
  <c r="E1254" i="3"/>
  <c r="E1252" i="3"/>
  <c r="E1250" i="3"/>
  <c r="E1248" i="3"/>
  <c r="E1246" i="3"/>
  <c r="E1244" i="3"/>
  <c r="E1242" i="3"/>
  <c r="E1240" i="3"/>
  <c r="E1238" i="3"/>
  <c r="E1236" i="3"/>
  <c r="E1234" i="3"/>
  <c r="E1232" i="3"/>
  <c r="E1230" i="3"/>
  <c r="E1228" i="3"/>
  <c r="E1226" i="3"/>
  <c r="E1224" i="3"/>
  <c r="E1222" i="3"/>
  <c r="E1220" i="3"/>
  <c r="E1218" i="3"/>
  <c r="E1216" i="3"/>
  <c r="E1214" i="3"/>
  <c r="E1212" i="3"/>
  <c r="E1210" i="3"/>
  <c r="E1208" i="3"/>
  <c r="E1206" i="3"/>
  <c r="E1204" i="3"/>
  <c r="E1202" i="3"/>
  <c r="E1200" i="3"/>
  <c r="E1198" i="3"/>
  <c r="E1196" i="3"/>
  <c r="E1194" i="3"/>
  <c r="E1192" i="3"/>
  <c r="E1190" i="3"/>
  <c r="E1188" i="3"/>
  <c r="E1186" i="3"/>
  <c r="E1184" i="3"/>
  <c r="E1182" i="3"/>
  <c r="E1180" i="3"/>
  <c r="E1178" i="3"/>
  <c r="E1176" i="3"/>
  <c r="E1174" i="3"/>
  <c r="E1172" i="3"/>
  <c r="E1170" i="3"/>
  <c r="E1168" i="3"/>
  <c r="E1166" i="3"/>
  <c r="E1164" i="3"/>
  <c r="E1162" i="3"/>
  <c r="E1160" i="3"/>
  <c r="E1158" i="3"/>
  <c r="E1156" i="3"/>
  <c r="E1154" i="3"/>
  <c r="E1152" i="3"/>
  <c r="E1150" i="3"/>
  <c r="E1148" i="3"/>
  <c r="E1146" i="3"/>
  <c r="E1144" i="3"/>
  <c r="E1142" i="3"/>
  <c r="E1140" i="3"/>
  <c r="E1138" i="3"/>
  <c r="E1136" i="3"/>
  <c r="E1134" i="3"/>
  <c r="E1132" i="3"/>
  <c r="E1130" i="3"/>
  <c r="E1128" i="3"/>
  <c r="E1126" i="3"/>
  <c r="E1124" i="3"/>
  <c r="E1122" i="3"/>
  <c r="E1120" i="3"/>
  <c r="E1118" i="3"/>
  <c r="E1116" i="3"/>
  <c r="E1114" i="3"/>
  <c r="E1112" i="3"/>
  <c r="E1110" i="3"/>
  <c r="E1108" i="3"/>
  <c r="E1106" i="3"/>
  <c r="E1104" i="3"/>
  <c r="E1102" i="3"/>
  <c r="E1100" i="3"/>
  <c r="E1098" i="3"/>
  <c r="E1096" i="3"/>
  <c r="E1094" i="3"/>
  <c r="E1092" i="3"/>
  <c r="E1090" i="3"/>
  <c r="E1088" i="3"/>
  <c r="E1086" i="3"/>
  <c r="E1084" i="3"/>
  <c r="E1082" i="3"/>
  <c r="E1080" i="3"/>
  <c r="E1078" i="3"/>
  <c r="E1076" i="3"/>
  <c r="E1074" i="3"/>
  <c r="E1072" i="3"/>
  <c r="E1070" i="3"/>
  <c r="E1068" i="3"/>
  <c r="E1066" i="3"/>
  <c r="E1064" i="3"/>
  <c r="E1062" i="3"/>
  <c r="E1060" i="3"/>
  <c r="E1058" i="3"/>
  <c r="E1056" i="3"/>
  <c r="E1054" i="3"/>
  <c r="E1052" i="3"/>
  <c r="E1050" i="3"/>
  <c r="E1048" i="3"/>
  <c r="E1046" i="3"/>
  <c r="E1044" i="3"/>
  <c r="E1042" i="3"/>
  <c r="E1040" i="3"/>
  <c r="E1038" i="3"/>
  <c r="E1036" i="3"/>
  <c r="E1034" i="3"/>
  <c r="E1032" i="3"/>
  <c r="E1030" i="3"/>
  <c r="E1028" i="3"/>
  <c r="E1026" i="3"/>
  <c r="E1024" i="3"/>
  <c r="E1022" i="3"/>
  <c r="E1020" i="3"/>
  <c r="E1018" i="3"/>
  <c r="E1016" i="3"/>
  <c r="E1014" i="3"/>
  <c r="E1012" i="3"/>
  <c r="E1010" i="3"/>
  <c r="E1008" i="3"/>
  <c r="E1006" i="3"/>
  <c r="E1004" i="3"/>
  <c r="E1002" i="3"/>
  <c r="E1000" i="3"/>
  <c r="E998" i="3"/>
  <c r="E996" i="3"/>
  <c r="E994" i="3"/>
  <c r="E992" i="3"/>
  <c r="E990" i="3"/>
  <c r="E988" i="3"/>
  <c r="E986" i="3"/>
  <c r="E984" i="3"/>
  <c r="E982" i="3"/>
  <c r="E980" i="3"/>
  <c r="E978" i="3"/>
  <c r="E976" i="3"/>
  <c r="E974" i="3"/>
  <c r="E972" i="3"/>
  <c r="E970" i="3"/>
  <c r="E968" i="3"/>
  <c r="E966" i="3"/>
  <c r="E964" i="3"/>
  <c r="E962" i="3"/>
  <c r="E960" i="3"/>
  <c r="E958" i="3"/>
  <c r="E956" i="3"/>
  <c r="E954" i="3"/>
  <c r="E952" i="3"/>
  <c r="E950" i="3"/>
  <c r="E948" i="3"/>
  <c r="E946" i="3"/>
  <c r="E944" i="3"/>
  <c r="E942" i="3"/>
  <c r="E940" i="3"/>
  <c r="E938" i="3"/>
  <c r="E936" i="3"/>
  <c r="E934" i="3"/>
  <c r="E932" i="3"/>
  <c r="E930" i="3"/>
  <c r="E928" i="3"/>
  <c r="E926" i="3"/>
  <c r="E924" i="3"/>
  <c r="E922" i="3"/>
  <c r="E920" i="3"/>
  <c r="E918" i="3"/>
  <c r="E916" i="3"/>
  <c r="E914" i="3"/>
  <c r="E912" i="3"/>
  <c r="E910" i="3"/>
  <c r="E908" i="3"/>
  <c r="E906" i="3"/>
  <c r="E904" i="3"/>
  <c r="E902" i="3"/>
  <c r="E900" i="3"/>
  <c r="E898" i="3"/>
  <c r="E896" i="3"/>
  <c r="E894" i="3"/>
  <c r="E892" i="3"/>
  <c r="E890" i="3"/>
  <c r="E888" i="3"/>
  <c r="E886" i="3"/>
  <c r="E884" i="3"/>
  <c r="E882" i="3"/>
  <c r="E880" i="3"/>
  <c r="E878" i="3"/>
  <c r="E876" i="3"/>
  <c r="E874" i="3"/>
  <c r="E872" i="3"/>
  <c r="E870" i="3"/>
  <c r="E868" i="3"/>
  <c r="E866" i="3"/>
  <c r="E864" i="3"/>
  <c r="E862" i="3"/>
  <c r="E860" i="3"/>
  <c r="E858" i="3"/>
  <c r="E856" i="3"/>
  <c r="E854" i="3"/>
  <c r="E852" i="3"/>
  <c r="E850" i="3"/>
  <c r="E848" i="3"/>
  <c r="E846" i="3"/>
  <c r="E844" i="3"/>
  <c r="E842" i="3"/>
  <c r="E840" i="3"/>
  <c r="E838" i="3"/>
  <c r="E836" i="3"/>
  <c r="E834" i="3"/>
  <c r="E832" i="3"/>
  <c r="E830" i="3"/>
  <c r="E828" i="3"/>
  <c r="E826" i="3"/>
  <c r="E824" i="3"/>
  <c r="E822" i="3"/>
  <c r="E820" i="3"/>
  <c r="E818" i="3"/>
  <c r="E816" i="3"/>
  <c r="E814" i="3"/>
  <c r="E812" i="3"/>
  <c r="E810" i="3"/>
  <c r="E808" i="3"/>
  <c r="E806" i="3"/>
  <c r="E804" i="3"/>
  <c r="E802" i="3"/>
  <c r="E800" i="3"/>
  <c r="E798" i="3"/>
  <c r="E796" i="3"/>
  <c r="E794" i="3"/>
  <c r="E792" i="3"/>
  <c r="E790" i="3"/>
  <c r="E788" i="3"/>
  <c r="E786" i="3"/>
  <c r="E784" i="3"/>
  <c r="E782" i="3"/>
  <c r="E780" i="3"/>
  <c r="E778" i="3"/>
  <c r="E776" i="3"/>
  <c r="E774" i="3"/>
  <c r="E772" i="3"/>
  <c r="E770" i="3"/>
  <c r="E768" i="3"/>
  <c r="E766" i="3"/>
  <c r="E764" i="3"/>
  <c r="E762" i="3"/>
  <c r="E760" i="3"/>
  <c r="E758" i="3"/>
  <c r="E756" i="3"/>
  <c r="E754" i="3"/>
  <c r="E752" i="3"/>
  <c r="E750" i="3"/>
  <c r="E748" i="3"/>
  <c r="E746" i="3"/>
  <c r="E744" i="3"/>
  <c r="E742" i="3"/>
  <c r="E740" i="3"/>
  <c r="E738" i="3"/>
  <c r="E736" i="3"/>
  <c r="E734" i="3"/>
  <c r="E732" i="3"/>
  <c r="E730" i="3"/>
  <c r="E728" i="3"/>
  <c r="E726" i="3"/>
  <c r="E724" i="3"/>
  <c r="E722" i="3"/>
  <c r="E720" i="3"/>
  <c r="E718" i="3"/>
  <c r="E716" i="3"/>
  <c r="E714" i="3"/>
  <c r="E712" i="3"/>
  <c r="E710" i="3"/>
  <c r="E708" i="3"/>
  <c r="E706" i="3"/>
  <c r="E704" i="3"/>
  <c r="E702" i="3"/>
  <c r="E700" i="3"/>
  <c r="E698" i="3"/>
  <c r="E696" i="3"/>
  <c r="E694" i="3"/>
  <c r="E692" i="3"/>
  <c r="E690" i="3"/>
  <c r="E688" i="3"/>
  <c r="E686" i="3"/>
  <c r="E684" i="3"/>
  <c r="E682" i="3"/>
  <c r="E678" i="3"/>
  <c r="E676" i="3"/>
  <c r="E674" i="3"/>
  <c r="E670" i="3"/>
  <c r="E668" i="3"/>
  <c r="E666" i="3"/>
  <c r="E662" i="3"/>
  <c r="E660" i="3"/>
  <c r="E658" i="3"/>
  <c r="E654" i="3"/>
  <c r="E652" i="3"/>
  <c r="E650" i="3"/>
  <c r="E646" i="3"/>
  <c r="E644" i="3"/>
  <c r="E642" i="3"/>
  <c r="E638" i="3"/>
  <c r="E636" i="3"/>
  <c r="E634" i="3"/>
  <c r="E630" i="3"/>
  <c r="E628" i="3"/>
  <c r="E626" i="3"/>
  <c r="E622" i="3"/>
  <c r="E620" i="3"/>
  <c r="E618" i="3"/>
  <c r="E614" i="3"/>
  <c r="E612" i="3"/>
  <c r="E610" i="3"/>
  <c r="E606" i="3"/>
  <c r="E604" i="3"/>
  <c r="E602" i="3"/>
  <c r="E598" i="3"/>
  <c r="E596" i="3"/>
  <c r="E594" i="3"/>
  <c r="E590" i="3"/>
  <c r="E588" i="3"/>
  <c r="E586" i="3"/>
  <c r="E582" i="3"/>
  <c r="E580" i="3"/>
  <c r="E578" i="3"/>
  <c r="E574" i="3"/>
  <c r="E572" i="3"/>
  <c r="E570" i="3"/>
  <c r="E566" i="3"/>
  <c r="E564" i="3"/>
  <c r="E562" i="3"/>
  <c r="E558" i="3"/>
  <c r="E556" i="3"/>
  <c r="E554" i="3"/>
  <c r="E550" i="3"/>
  <c r="E548" i="3"/>
  <c r="E546" i="3"/>
  <c r="E542" i="3"/>
  <c r="E540" i="3"/>
  <c r="E538" i="3"/>
  <c r="E534" i="3"/>
  <c r="E532" i="3"/>
  <c r="E530" i="3"/>
  <c r="E526" i="3"/>
  <c r="E524" i="3"/>
  <c r="E522" i="3"/>
  <c r="E518" i="3"/>
  <c r="E516" i="3"/>
  <c r="E514" i="3"/>
  <c r="E510" i="3"/>
  <c r="E508" i="3"/>
  <c r="E506" i="3"/>
  <c r="E504" i="3"/>
  <c r="E502" i="3"/>
  <c r="E500" i="3"/>
  <c r="E498" i="3"/>
  <c r="E496" i="3"/>
  <c r="E494" i="3"/>
  <c r="E492" i="3"/>
  <c r="E490" i="3"/>
  <c r="E488" i="3"/>
  <c r="E486" i="3"/>
  <c r="E484" i="3"/>
  <c r="E482" i="3"/>
  <c r="E480" i="3"/>
  <c r="E478" i="3"/>
  <c r="E476" i="3"/>
  <c r="E474" i="3"/>
  <c r="E472" i="3"/>
  <c r="E470" i="3"/>
  <c r="E468" i="3"/>
  <c r="E466" i="3"/>
  <c r="E464" i="3"/>
  <c r="E462" i="3"/>
  <c r="E460" i="3"/>
  <c r="E458" i="3"/>
  <c r="E456" i="3"/>
  <c r="E454" i="3"/>
  <c r="E452" i="3"/>
  <c r="E450" i="3"/>
  <c r="E448" i="3"/>
  <c r="E446" i="3"/>
  <c r="E444" i="3"/>
  <c r="E442" i="3"/>
  <c r="E440" i="3"/>
  <c r="E438" i="3"/>
  <c r="E436" i="3"/>
  <c r="E434" i="3"/>
  <c r="E432" i="3"/>
  <c r="E430" i="3"/>
  <c r="E428" i="3"/>
  <c r="E426" i="3"/>
  <c r="E424" i="3"/>
  <c r="E422" i="3"/>
  <c r="E420" i="3"/>
  <c r="E418" i="3"/>
  <c r="E416" i="3"/>
  <c r="E414" i="3"/>
  <c r="E412" i="3"/>
  <c r="E410" i="3"/>
  <c r="E408" i="3"/>
  <c r="E406" i="3"/>
  <c r="E404" i="3"/>
  <c r="E402" i="3"/>
  <c r="E400" i="3"/>
  <c r="E398" i="3"/>
  <c r="E396" i="3"/>
  <c r="E394" i="3"/>
  <c r="E392" i="3"/>
  <c r="E390" i="3"/>
  <c r="E388" i="3"/>
  <c r="E386" i="3"/>
  <c r="E384" i="3"/>
  <c r="E382" i="3"/>
  <c r="E380" i="3"/>
  <c r="E378" i="3"/>
  <c r="E376" i="3"/>
  <c r="E374" i="3"/>
  <c r="E372" i="3"/>
  <c r="E370" i="3"/>
  <c r="E368" i="3"/>
  <c r="E366" i="3"/>
  <c r="E364" i="3"/>
  <c r="E362" i="3"/>
  <c r="E360" i="3"/>
  <c r="E358" i="3"/>
  <c r="E356" i="3"/>
  <c r="E354" i="3"/>
  <c r="E352" i="3"/>
  <c r="E350" i="3"/>
  <c r="E348" i="3"/>
  <c r="E346" i="3"/>
  <c r="E344" i="3"/>
  <c r="E342" i="3"/>
  <c r="E340" i="3"/>
  <c r="E338" i="3"/>
  <c r="E336" i="3"/>
  <c r="E334" i="3"/>
  <c r="E332" i="3"/>
  <c r="E330" i="3"/>
  <c r="E328" i="3"/>
  <c r="E326" i="3"/>
  <c r="E324" i="3"/>
  <c r="E322" i="3"/>
  <c r="E320" i="3"/>
  <c r="E318" i="3"/>
  <c r="E316" i="3"/>
  <c r="E314" i="3"/>
  <c r="E312" i="3"/>
  <c r="E310" i="3"/>
  <c r="E308" i="3"/>
  <c r="E306" i="3"/>
  <c r="E304" i="3"/>
  <c r="E302" i="3"/>
  <c r="E300" i="3"/>
  <c r="E298" i="3"/>
  <c r="E296" i="3"/>
  <c r="E294" i="3"/>
  <c r="E292" i="3"/>
  <c r="E290" i="3"/>
  <c r="E288" i="3"/>
  <c r="E286" i="3"/>
  <c r="E284" i="3"/>
  <c r="E282" i="3"/>
  <c r="E280" i="3"/>
  <c r="E278" i="3"/>
  <c r="E276" i="3"/>
  <c r="E274" i="3"/>
  <c r="E272" i="3"/>
  <c r="E270" i="3"/>
  <c r="E268" i="3"/>
  <c r="E266" i="3"/>
  <c r="E264" i="3"/>
  <c r="E262" i="3"/>
  <c r="E260" i="3"/>
  <c r="E258" i="3"/>
  <c r="E256" i="3"/>
  <c r="E254" i="3"/>
  <c r="E252" i="3"/>
  <c r="E250" i="3"/>
  <c r="E248" i="3"/>
  <c r="E246" i="3"/>
  <c r="E244" i="3"/>
  <c r="E242" i="3"/>
  <c r="E240" i="3"/>
  <c r="E238" i="3"/>
  <c r="E236" i="3"/>
  <c r="E234" i="3"/>
  <c r="E232" i="3"/>
  <c r="E230" i="3"/>
  <c r="E228" i="3"/>
  <c r="E226" i="3"/>
  <c r="E224" i="3"/>
  <c r="E222" i="3"/>
  <c r="E220" i="3"/>
  <c r="E218" i="3"/>
  <c r="E216" i="3"/>
  <c r="E214" i="3"/>
  <c r="E212" i="3"/>
  <c r="E210" i="3"/>
  <c r="E208" i="3"/>
  <c r="E206" i="3"/>
  <c r="E204" i="3"/>
  <c r="E202" i="3"/>
  <c r="E200" i="3"/>
  <c r="E198" i="3"/>
  <c r="E196" i="3"/>
  <c r="E194" i="3"/>
  <c r="E192" i="3"/>
  <c r="E190" i="3"/>
  <c r="E188" i="3"/>
  <c r="E186" i="3"/>
  <c r="E184" i="3"/>
  <c r="E182" i="3"/>
  <c r="E180" i="3"/>
  <c r="E178" i="3"/>
  <c r="E176" i="3"/>
  <c r="E174" i="3"/>
  <c r="E172" i="3"/>
  <c r="E170" i="3"/>
  <c r="E168" i="3"/>
  <c r="E166" i="3"/>
  <c r="E164" i="3"/>
  <c r="E162" i="3"/>
  <c r="E160" i="3"/>
  <c r="E158" i="3"/>
  <c r="E156" i="3"/>
  <c r="E154" i="3"/>
  <c r="E152" i="3"/>
  <c r="E150" i="3"/>
  <c r="E148" i="3"/>
  <c r="E146" i="3"/>
  <c r="E144" i="3"/>
  <c r="E142" i="3"/>
  <c r="E140" i="3"/>
  <c r="E138" i="3"/>
  <c r="E136" i="3"/>
  <c r="E134" i="3"/>
  <c r="E132" i="3"/>
  <c r="E130" i="3"/>
  <c r="E128" i="3"/>
  <c r="E126" i="3"/>
  <c r="E124" i="3"/>
  <c r="E122" i="3"/>
  <c r="E120" i="3"/>
  <c r="E118" i="3"/>
  <c r="E116" i="3"/>
  <c r="E114" i="3"/>
  <c r="E112" i="3"/>
  <c r="E110" i="3"/>
  <c r="E108" i="3"/>
  <c r="E106" i="3"/>
  <c r="E104" i="3"/>
  <c r="E102" i="3"/>
  <c r="E100" i="3"/>
  <c r="E98" i="3"/>
  <c r="E96" i="3"/>
  <c r="E94" i="3"/>
  <c r="E92" i="3"/>
  <c r="E90" i="3"/>
  <c r="E88" i="3"/>
  <c r="E86" i="3"/>
  <c r="E84" i="3"/>
  <c r="E82" i="3"/>
  <c r="E80" i="3"/>
  <c r="E78" i="3"/>
  <c r="E76" i="3"/>
  <c r="E74" i="3"/>
  <c r="E72" i="3"/>
  <c r="E70" i="3"/>
  <c r="E68" i="3"/>
  <c r="E66" i="3"/>
  <c r="E64" i="3"/>
  <c r="E62" i="3"/>
  <c r="E60" i="3"/>
  <c r="E58" i="3"/>
  <c r="E56" i="3"/>
  <c r="E54" i="3"/>
  <c r="E52" i="3"/>
  <c r="E50" i="3"/>
  <c r="E48" i="3"/>
  <c r="E46" i="3"/>
  <c r="E44" i="3"/>
  <c r="E42" i="3"/>
  <c r="E40" i="3"/>
  <c r="E38" i="3"/>
  <c r="E36" i="3"/>
  <c r="E34" i="3"/>
  <c r="E32" i="3"/>
  <c r="E30" i="3"/>
  <c r="E28" i="3"/>
  <c r="E26" i="3"/>
  <c r="E24" i="3"/>
  <c r="E22" i="3"/>
  <c r="E20" i="3"/>
  <c r="E18" i="3"/>
  <c r="E16" i="3"/>
  <c r="E14" i="3"/>
  <c r="E12" i="3"/>
  <c r="E10" i="3"/>
  <c r="E8" i="3"/>
  <c r="E6" i="3"/>
  <c r="E4" i="3"/>
  <c r="E2" i="3"/>
  <c r="C1501" i="3"/>
  <c r="E1501" i="3"/>
  <c r="C1499" i="3"/>
  <c r="E1499" i="3"/>
  <c r="C1497" i="3"/>
  <c r="E1497" i="3"/>
  <c r="C1495" i="3"/>
  <c r="E1495" i="3"/>
  <c r="C1493" i="3"/>
  <c r="E1493" i="3"/>
  <c r="C1491" i="3"/>
  <c r="E1491" i="3"/>
  <c r="C1489" i="3"/>
  <c r="E1489" i="3"/>
  <c r="C1487" i="3"/>
  <c r="E1487" i="3"/>
  <c r="C1485" i="3"/>
  <c r="E1485" i="3"/>
  <c r="C1483" i="3"/>
  <c r="E1483" i="3"/>
  <c r="C1481" i="3"/>
  <c r="E1481" i="3"/>
  <c r="C1479" i="3"/>
  <c r="E1479" i="3"/>
  <c r="C1477" i="3"/>
  <c r="E1477" i="3"/>
  <c r="C1475" i="3"/>
  <c r="E1475" i="3"/>
  <c r="C1473" i="3"/>
  <c r="E1473" i="3"/>
  <c r="C1471" i="3"/>
  <c r="E1471" i="3"/>
  <c r="C1469" i="3"/>
  <c r="E1469" i="3"/>
  <c r="C1467" i="3"/>
  <c r="E1467" i="3"/>
  <c r="C1465" i="3"/>
  <c r="E1465" i="3"/>
  <c r="C1463" i="3"/>
  <c r="E1463" i="3"/>
  <c r="C1461" i="3"/>
  <c r="E1461" i="3"/>
  <c r="C1459" i="3"/>
  <c r="E1459" i="3"/>
  <c r="C1457" i="3"/>
  <c r="E1457" i="3"/>
  <c r="C1455" i="3"/>
  <c r="E1455" i="3"/>
  <c r="C1453" i="3"/>
  <c r="E1453" i="3"/>
  <c r="C1451" i="3"/>
  <c r="E1451" i="3"/>
  <c r="C1449" i="3"/>
  <c r="E1449" i="3"/>
  <c r="C1447" i="3"/>
  <c r="E1447" i="3"/>
  <c r="C1445" i="3"/>
  <c r="E1445" i="3"/>
  <c r="C1443" i="3"/>
  <c r="E1443" i="3"/>
  <c r="C1441" i="3"/>
  <c r="E1441" i="3"/>
  <c r="C1439" i="3"/>
  <c r="E1439" i="3"/>
  <c r="C1437" i="3"/>
  <c r="E1437" i="3"/>
  <c r="C1435" i="3"/>
  <c r="E1435" i="3"/>
  <c r="C1433" i="3"/>
  <c r="E1433" i="3"/>
  <c r="C1431" i="3"/>
  <c r="E1431" i="3"/>
  <c r="C1429" i="3"/>
  <c r="E1429" i="3"/>
  <c r="C1427" i="3"/>
  <c r="E1427" i="3"/>
  <c r="C1425" i="3"/>
  <c r="E1425" i="3"/>
  <c r="C1423" i="3"/>
  <c r="E1423" i="3"/>
  <c r="C1421" i="3"/>
  <c r="E1421" i="3"/>
  <c r="C1419" i="3"/>
  <c r="E1419" i="3"/>
  <c r="C1417" i="3"/>
  <c r="E1417" i="3"/>
  <c r="C1415" i="3"/>
  <c r="E1415" i="3"/>
  <c r="C1413" i="3"/>
  <c r="E1413" i="3"/>
  <c r="C1411" i="3"/>
  <c r="E1411" i="3"/>
  <c r="C1409" i="3"/>
  <c r="E1409" i="3"/>
  <c r="C1407" i="3"/>
  <c r="E1407" i="3"/>
  <c r="C1405" i="3"/>
  <c r="E1405" i="3"/>
  <c r="C1403" i="3"/>
  <c r="E1403" i="3"/>
  <c r="C1401" i="3"/>
  <c r="E1401" i="3"/>
  <c r="C1399" i="3"/>
  <c r="E1399" i="3"/>
  <c r="C1397" i="3"/>
  <c r="E1397" i="3"/>
  <c r="C1395" i="3"/>
  <c r="E1395" i="3"/>
  <c r="C1393" i="3"/>
  <c r="E1393" i="3"/>
  <c r="C1391" i="3"/>
  <c r="E1391" i="3"/>
  <c r="C1389" i="3"/>
  <c r="E1389" i="3"/>
  <c r="C1387" i="3"/>
  <c r="E1387" i="3"/>
  <c r="C1385" i="3"/>
  <c r="E1385" i="3"/>
  <c r="C1383" i="3"/>
  <c r="E1383" i="3"/>
  <c r="C1381" i="3"/>
  <c r="E1381" i="3"/>
  <c r="C1379" i="3"/>
  <c r="E1379" i="3"/>
  <c r="C1377" i="3"/>
  <c r="E1377" i="3"/>
  <c r="C1375" i="3"/>
  <c r="E1375" i="3"/>
  <c r="C1373" i="3"/>
  <c r="E1373" i="3"/>
  <c r="C1371" i="3"/>
  <c r="E1371" i="3"/>
  <c r="C1369" i="3"/>
  <c r="E1369" i="3"/>
  <c r="C1367" i="3"/>
  <c r="E1367" i="3"/>
  <c r="C1365" i="3"/>
  <c r="E1365" i="3"/>
  <c r="C1363" i="3"/>
  <c r="E1363" i="3"/>
  <c r="C1361" i="3"/>
  <c r="E1361" i="3"/>
  <c r="C1359" i="3"/>
  <c r="E1359" i="3"/>
  <c r="C1357" i="3"/>
  <c r="E1357" i="3"/>
  <c r="C1355" i="3"/>
  <c r="E1355" i="3"/>
  <c r="C1353" i="3"/>
  <c r="E1353" i="3"/>
  <c r="C1351" i="3"/>
  <c r="E1351" i="3"/>
  <c r="C1349" i="3"/>
  <c r="E1349" i="3"/>
  <c r="C1347" i="3"/>
  <c r="E1347" i="3"/>
  <c r="C1345" i="3"/>
  <c r="E1345" i="3"/>
  <c r="C1343" i="3"/>
  <c r="E1343" i="3"/>
  <c r="C1341" i="3"/>
  <c r="E1341" i="3"/>
  <c r="C1339" i="3"/>
  <c r="E1339" i="3"/>
  <c r="C1337" i="3"/>
  <c r="E1337" i="3"/>
  <c r="C1335" i="3"/>
  <c r="E1335" i="3"/>
  <c r="C1333" i="3"/>
  <c r="E1333" i="3"/>
  <c r="C1331" i="3"/>
  <c r="E1331" i="3"/>
  <c r="C1329" i="3"/>
  <c r="E1329" i="3"/>
  <c r="C1327" i="3"/>
  <c r="E1327" i="3"/>
  <c r="C1325" i="3"/>
  <c r="E1325" i="3"/>
  <c r="C1323" i="3"/>
  <c r="E1323" i="3"/>
  <c r="C1321" i="3"/>
  <c r="E1321" i="3"/>
  <c r="C1319" i="3"/>
  <c r="E1319" i="3"/>
  <c r="C1317" i="3"/>
  <c r="E1317" i="3"/>
  <c r="C1315" i="3"/>
  <c r="E1315" i="3"/>
  <c r="C1313" i="3"/>
  <c r="E1313" i="3"/>
  <c r="C1311" i="3"/>
  <c r="E1311" i="3"/>
  <c r="C1309" i="3"/>
  <c r="E1309" i="3"/>
  <c r="C1307" i="3"/>
  <c r="E1307" i="3"/>
  <c r="C1305" i="3"/>
  <c r="E1305" i="3"/>
  <c r="C1303" i="3"/>
  <c r="E1303" i="3"/>
  <c r="C1301" i="3"/>
  <c r="E1301" i="3"/>
  <c r="C1299" i="3"/>
  <c r="E1299" i="3"/>
  <c r="C1297" i="3"/>
  <c r="E1297" i="3"/>
  <c r="C1295" i="3"/>
  <c r="E1295" i="3"/>
  <c r="C1293" i="3"/>
  <c r="E1293" i="3"/>
  <c r="C1291" i="3"/>
  <c r="E1291" i="3"/>
  <c r="C1289" i="3"/>
  <c r="E1289" i="3"/>
  <c r="C1287" i="3"/>
  <c r="E1287" i="3"/>
  <c r="C1285" i="3"/>
  <c r="E1285" i="3"/>
  <c r="C1283" i="3"/>
  <c r="E1283" i="3"/>
  <c r="C1281" i="3"/>
  <c r="E1281" i="3"/>
  <c r="C1279" i="3"/>
  <c r="E1279" i="3"/>
  <c r="C1277" i="3"/>
  <c r="E1277" i="3"/>
  <c r="C1275" i="3"/>
  <c r="E1275" i="3"/>
  <c r="C1273" i="3"/>
  <c r="E1273" i="3"/>
  <c r="C1271" i="3"/>
  <c r="E1271" i="3"/>
  <c r="C1269" i="3"/>
  <c r="E1269" i="3"/>
  <c r="C1267" i="3"/>
  <c r="E1267" i="3"/>
  <c r="C1265" i="3"/>
  <c r="E1265" i="3"/>
  <c r="C1263" i="3"/>
  <c r="E1263" i="3"/>
  <c r="C1261" i="3"/>
  <c r="E1261" i="3"/>
  <c r="C1259" i="3"/>
  <c r="E1259" i="3"/>
  <c r="C1257" i="3"/>
  <c r="E1257" i="3"/>
  <c r="C1255" i="3"/>
  <c r="E1255" i="3"/>
  <c r="C1253" i="3"/>
  <c r="E1253" i="3"/>
  <c r="C1251" i="3"/>
  <c r="E1251" i="3"/>
  <c r="C1249" i="3"/>
  <c r="E1249" i="3"/>
  <c r="C1247" i="3"/>
  <c r="E1247" i="3"/>
  <c r="C1245" i="3"/>
  <c r="E1245" i="3"/>
  <c r="C1243" i="3"/>
  <c r="E1243" i="3"/>
  <c r="C1241" i="3"/>
  <c r="E1241" i="3"/>
  <c r="C1239" i="3"/>
  <c r="E1239" i="3"/>
  <c r="C1237" i="3"/>
  <c r="E1237" i="3"/>
  <c r="C1235" i="3"/>
  <c r="E1235" i="3"/>
  <c r="C1233" i="3"/>
  <c r="E1233" i="3"/>
  <c r="C1231" i="3"/>
  <c r="E1231" i="3"/>
  <c r="C1229" i="3"/>
  <c r="E1229" i="3"/>
  <c r="C1227" i="3"/>
  <c r="E1227" i="3"/>
  <c r="C1225" i="3"/>
  <c r="E1225" i="3"/>
  <c r="C1223" i="3"/>
  <c r="E1223" i="3"/>
  <c r="C1221" i="3"/>
  <c r="E1221" i="3"/>
  <c r="C1219" i="3"/>
  <c r="E1219" i="3"/>
  <c r="C1217" i="3"/>
  <c r="E1217" i="3"/>
  <c r="C1215" i="3"/>
  <c r="E1215" i="3"/>
  <c r="C1213" i="3"/>
  <c r="E1213" i="3"/>
  <c r="C1211" i="3"/>
  <c r="E1211" i="3"/>
  <c r="C1209" i="3"/>
  <c r="E1209" i="3"/>
  <c r="C1207" i="3"/>
  <c r="E1207" i="3"/>
  <c r="C1205" i="3"/>
  <c r="E1205" i="3"/>
  <c r="C1203" i="3"/>
  <c r="E1203" i="3"/>
  <c r="C1201" i="3"/>
  <c r="E1201" i="3"/>
  <c r="C1199" i="3"/>
  <c r="E1199" i="3"/>
  <c r="C1197" i="3"/>
  <c r="E1197" i="3"/>
  <c r="C1195" i="3"/>
  <c r="E1195" i="3"/>
  <c r="C1193" i="3"/>
  <c r="E1193" i="3"/>
  <c r="C1189" i="3"/>
  <c r="E1189" i="3"/>
  <c r="C1185" i="3"/>
  <c r="E1185" i="3"/>
  <c r="C1181" i="3"/>
  <c r="E1181" i="3"/>
  <c r="C1177" i="3"/>
  <c r="E1177" i="3"/>
  <c r="C1173" i="3"/>
  <c r="E1173" i="3"/>
  <c r="C1169" i="3"/>
  <c r="E1169" i="3"/>
  <c r="C1165" i="3"/>
  <c r="E1165" i="3"/>
  <c r="C1161" i="3"/>
  <c r="E1161" i="3"/>
  <c r="C1157" i="3"/>
  <c r="E1157" i="3"/>
  <c r="C1153" i="3"/>
  <c r="E1153" i="3"/>
  <c r="C1149" i="3"/>
  <c r="E1149" i="3"/>
  <c r="C1145" i="3"/>
  <c r="E1145" i="3"/>
  <c r="C1141" i="3"/>
  <c r="E1141" i="3"/>
  <c r="C1137" i="3"/>
  <c r="E1137" i="3"/>
  <c r="C1133" i="3"/>
  <c r="E1133" i="3"/>
  <c r="C1129" i="3"/>
  <c r="E1129" i="3"/>
  <c r="C1125" i="3"/>
  <c r="E1125" i="3"/>
  <c r="C1121" i="3"/>
  <c r="E1121" i="3"/>
  <c r="C1117" i="3"/>
  <c r="E1117" i="3"/>
  <c r="C1113" i="3"/>
  <c r="E1113" i="3"/>
  <c r="C1109" i="3"/>
  <c r="E1109" i="3"/>
  <c r="C1105" i="3"/>
  <c r="E1105" i="3"/>
  <c r="C1101" i="3"/>
  <c r="E1101" i="3"/>
  <c r="C1097" i="3"/>
  <c r="E1097" i="3"/>
  <c r="C1093" i="3"/>
  <c r="E1093" i="3"/>
  <c r="C1089" i="3"/>
  <c r="E1089" i="3"/>
  <c r="C1085" i="3"/>
  <c r="E1085" i="3"/>
  <c r="C1081" i="3"/>
  <c r="E1081" i="3"/>
  <c r="C1077" i="3"/>
  <c r="E1077" i="3"/>
  <c r="C1073" i="3"/>
  <c r="E1073" i="3"/>
  <c r="C1069" i="3"/>
  <c r="E1069" i="3"/>
  <c r="C1065" i="3"/>
  <c r="E1065" i="3"/>
  <c r="C1061" i="3"/>
  <c r="E1061" i="3"/>
  <c r="C1057" i="3"/>
  <c r="E1057" i="3"/>
  <c r="C1053" i="3"/>
  <c r="E1053" i="3"/>
  <c r="C1049" i="3"/>
  <c r="E1049" i="3"/>
  <c r="C1045" i="3"/>
  <c r="E1045" i="3"/>
  <c r="C1041" i="3"/>
  <c r="E1041" i="3"/>
  <c r="C1037" i="3"/>
  <c r="E1037" i="3"/>
  <c r="C1033" i="3"/>
  <c r="E1033" i="3"/>
  <c r="C1029" i="3"/>
  <c r="E1029" i="3"/>
  <c r="C1025" i="3"/>
  <c r="E1025" i="3"/>
  <c r="C1021" i="3"/>
  <c r="E1021" i="3"/>
  <c r="C1017" i="3"/>
  <c r="E1017" i="3"/>
  <c r="C1013" i="3"/>
  <c r="E1013" i="3"/>
  <c r="C1009" i="3"/>
  <c r="E1009" i="3"/>
  <c r="C1005" i="3"/>
  <c r="E1005" i="3"/>
  <c r="C1001" i="3"/>
  <c r="E1001" i="3"/>
  <c r="C997" i="3"/>
  <c r="E997" i="3"/>
  <c r="C993" i="3"/>
  <c r="E993" i="3"/>
  <c r="C989" i="3"/>
  <c r="E989" i="3"/>
  <c r="C985" i="3"/>
  <c r="E985" i="3"/>
  <c r="C981" i="3"/>
  <c r="E981" i="3"/>
  <c r="C977" i="3"/>
  <c r="E977" i="3"/>
  <c r="C973" i="3"/>
  <c r="E973" i="3"/>
  <c r="C969" i="3"/>
  <c r="E969" i="3"/>
  <c r="C965" i="3"/>
  <c r="E965" i="3"/>
  <c r="C961" i="3"/>
  <c r="E961" i="3"/>
  <c r="C957" i="3"/>
  <c r="E957" i="3"/>
  <c r="C953" i="3"/>
  <c r="E953" i="3"/>
  <c r="C949" i="3"/>
  <c r="E949" i="3"/>
  <c r="C945" i="3"/>
  <c r="E945" i="3"/>
  <c r="C941" i="3"/>
  <c r="E941" i="3"/>
  <c r="C937" i="3"/>
  <c r="E937" i="3"/>
  <c r="C933" i="3"/>
  <c r="E933" i="3"/>
  <c r="C929" i="3"/>
  <c r="E929" i="3"/>
  <c r="C925" i="3"/>
  <c r="E925" i="3"/>
  <c r="C921" i="3"/>
  <c r="E921" i="3"/>
  <c r="C917" i="3"/>
  <c r="E917" i="3"/>
  <c r="C913" i="3"/>
  <c r="E913" i="3"/>
  <c r="C909" i="3"/>
  <c r="E909" i="3"/>
  <c r="C680" i="3"/>
  <c r="E680" i="3"/>
  <c r="C672" i="3"/>
  <c r="E672" i="3"/>
  <c r="C664" i="3"/>
  <c r="E664" i="3"/>
  <c r="C656" i="3"/>
  <c r="E656" i="3"/>
  <c r="C648" i="3"/>
  <c r="E648" i="3"/>
  <c r="C640" i="3"/>
  <c r="E640" i="3"/>
  <c r="C632" i="3"/>
  <c r="E632" i="3"/>
  <c r="C624" i="3"/>
  <c r="E624" i="3"/>
  <c r="C616" i="3"/>
  <c r="E616" i="3"/>
  <c r="C608" i="3"/>
  <c r="E608" i="3"/>
  <c r="C600" i="3"/>
  <c r="E600" i="3"/>
  <c r="C592" i="3"/>
  <c r="E592" i="3"/>
  <c r="C584" i="3"/>
  <c r="E584" i="3"/>
  <c r="C576" i="3"/>
  <c r="E576" i="3"/>
  <c r="C568" i="3"/>
  <c r="E568" i="3"/>
  <c r="C560" i="3"/>
  <c r="E560" i="3"/>
  <c r="C552" i="3"/>
  <c r="E552" i="3"/>
  <c r="C544" i="3"/>
  <c r="E544" i="3"/>
  <c r="C536" i="3"/>
  <c r="E536" i="3"/>
  <c r="C528" i="3"/>
  <c r="E528" i="3"/>
  <c r="C520" i="3"/>
  <c r="E520" i="3"/>
  <c r="C512" i="3"/>
  <c r="E512" i="3"/>
  <c r="C905" i="3"/>
  <c r="E905" i="3"/>
  <c r="C901" i="3"/>
  <c r="E901" i="3"/>
  <c r="C897" i="3"/>
  <c r="E897" i="3"/>
  <c r="C893" i="3"/>
  <c r="E893" i="3"/>
  <c r="C889" i="3"/>
  <c r="E889" i="3"/>
  <c r="C885" i="3"/>
  <c r="E885" i="3"/>
  <c r="C881" i="3"/>
  <c r="E881" i="3"/>
  <c r="C877" i="3"/>
  <c r="E877" i="3"/>
  <c r="C873" i="3"/>
  <c r="E873" i="3"/>
  <c r="C869" i="3"/>
  <c r="E869" i="3"/>
  <c r="C865" i="3"/>
  <c r="E865" i="3"/>
  <c r="C861" i="3"/>
  <c r="E861" i="3"/>
  <c r="C857" i="3"/>
  <c r="E857" i="3"/>
  <c r="C853" i="3"/>
  <c r="E853" i="3"/>
  <c r="C849" i="3"/>
  <c r="E849" i="3"/>
  <c r="C845" i="3"/>
  <c r="E845" i="3"/>
  <c r="C841" i="3"/>
  <c r="E841" i="3"/>
  <c r="C837" i="3"/>
  <c r="E837" i="3"/>
  <c r="C833" i="3"/>
  <c r="E833" i="3"/>
  <c r="C829" i="3"/>
  <c r="E829" i="3"/>
  <c r="C825" i="3"/>
  <c r="E825" i="3"/>
  <c r="C821" i="3"/>
  <c r="E821" i="3"/>
  <c r="C817" i="3"/>
  <c r="E817" i="3"/>
  <c r="C813" i="3"/>
  <c r="E813" i="3"/>
  <c r="C809" i="3"/>
  <c r="E809" i="3"/>
  <c r="C805" i="3"/>
  <c r="E805" i="3"/>
  <c r="C801" i="3"/>
  <c r="E801" i="3"/>
  <c r="C797" i="3"/>
  <c r="E797" i="3"/>
  <c r="C793" i="3"/>
  <c r="E793" i="3"/>
  <c r="C789" i="3"/>
  <c r="E789" i="3"/>
  <c r="C785" i="3"/>
  <c r="E785" i="3"/>
  <c r="C781" i="3"/>
  <c r="E781" i="3"/>
  <c r="C777" i="3"/>
  <c r="E777" i="3"/>
  <c r="C773" i="3"/>
  <c r="E773" i="3"/>
  <c r="C769" i="3"/>
  <c r="E769" i="3"/>
  <c r="C765" i="3"/>
  <c r="E765" i="3"/>
  <c r="C761" i="3"/>
  <c r="E761" i="3"/>
  <c r="C757" i="3"/>
  <c r="E757" i="3"/>
  <c r="C753" i="3"/>
  <c r="E753" i="3"/>
  <c r="C749" i="3"/>
  <c r="E749" i="3"/>
  <c r="C745" i="3"/>
  <c r="E745" i="3"/>
  <c r="C741" i="3"/>
  <c r="E741" i="3"/>
  <c r="C737" i="3"/>
  <c r="E737" i="3"/>
  <c r="C733" i="3"/>
  <c r="E733" i="3"/>
  <c r="C729" i="3"/>
  <c r="E729" i="3"/>
  <c r="C725" i="3"/>
  <c r="E725" i="3"/>
  <c r="C721" i="3"/>
  <c r="E721" i="3"/>
  <c r="C717" i="3"/>
  <c r="E717" i="3"/>
  <c r="C713" i="3"/>
  <c r="E713" i="3"/>
  <c r="C709" i="3"/>
  <c r="E709" i="3"/>
  <c r="C705" i="3"/>
  <c r="E705" i="3"/>
  <c r="C701" i="3"/>
  <c r="E701" i="3"/>
  <c r="C697" i="3"/>
  <c r="E697" i="3"/>
  <c r="C693" i="3"/>
  <c r="E693" i="3"/>
  <c r="C689" i="3"/>
  <c r="E689" i="3"/>
  <c r="C685" i="3"/>
  <c r="E685" i="3"/>
  <c r="C497" i="3"/>
  <c r="E497" i="3"/>
  <c r="C481" i="3"/>
  <c r="E481" i="3"/>
  <c r="C465" i="3"/>
  <c r="E465" i="3"/>
  <c r="C449" i="3"/>
  <c r="E449" i="3"/>
  <c r="C433" i="3"/>
  <c r="E433" i="3"/>
  <c r="C417" i="3"/>
  <c r="E417" i="3"/>
  <c r="C401" i="3"/>
  <c r="E401" i="3"/>
  <c r="C385" i="3"/>
  <c r="E385" i="3"/>
  <c r="C369" i="3"/>
  <c r="E369" i="3"/>
  <c r="C353" i="3"/>
  <c r="E353" i="3"/>
  <c r="C337" i="3"/>
  <c r="E337" i="3"/>
  <c r="C321" i="3"/>
  <c r="E321" i="3"/>
  <c r="C305" i="3"/>
  <c r="E305" i="3"/>
  <c r="C289" i="3"/>
  <c r="E289" i="3"/>
  <c r="C273" i="3"/>
  <c r="E273" i="3"/>
  <c r="C257" i="3"/>
  <c r="E257" i="3"/>
  <c r="C225" i="3"/>
  <c r="E225" i="3"/>
  <c r="C193" i="3"/>
  <c r="E193" i="3"/>
  <c r="C151" i="3"/>
  <c r="E151" i="3"/>
  <c r="C87" i="3"/>
  <c r="E87" i="3"/>
  <c r="C23" i="3"/>
  <c r="E23" i="3"/>
  <c r="C1498" i="3"/>
  <c r="C1494" i="3"/>
  <c r="K1494" i="3" s="1"/>
  <c r="C1490" i="3"/>
  <c r="C1486" i="3"/>
  <c r="K1486" i="3" s="1"/>
  <c r="C1482" i="3"/>
  <c r="C1478" i="3"/>
  <c r="K1478" i="3" s="1"/>
  <c r="C1474" i="3"/>
  <c r="C1470" i="3"/>
  <c r="K1470" i="3" s="1"/>
  <c r="C1466" i="3"/>
  <c r="C1462" i="3"/>
  <c r="K1462" i="3" s="1"/>
  <c r="C1458" i="3"/>
  <c r="C1454" i="3"/>
  <c r="K1454" i="3" s="1"/>
  <c r="C1450" i="3"/>
  <c r="C1446" i="3"/>
  <c r="K1446" i="3" s="1"/>
  <c r="C1442" i="3"/>
  <c r="C1438" i="3"/>
  <c r="K1438" i="3" s="1"/>
  <c r="C1434" i="3"/>
  <c r="C1430" i="3"/>
  <c r="K1430" i="3" s="1"/>
  <c r="C1426" i="3"/>
  <c r="C1422" i="3"/>
  <c r="K1422" i="3" s="1"/>
  <c r="C1418" i="3"/>
  <c r="C1414" i="3"/>
  <c r="K1414" i="3" s="1"/>
  <c r="C1410" i="3"/>
  <c r="C1406" i="3"/>
  <c r="K1406" i="3" s="1"/>
  <c r="C1402" i="3"/>
  <c r="C1398" i="3"/>
  <c r="K1398" i="3" s="1"/>
  <c r="C1396" i="3"/>
  <c r="C1392" i="3"/>
  <c r="K1392" i="3" s="1"/>
  <c r="C1388" i="3"/>
  <c r="C1384" i="3"/>
  <c r="K1384" i="3" s="1"/>
  <c r="C1380" i="3"/>
  <c r="C1376" i="3"/>
  <c r="K1376" i="3" s="1"/>
  <c r="C1372" i="3"/>
  <c r="C1368" i="3"/>
  <c r="K1368" i="3" s="1"/>
  <c r="C1364" i="3"/>
  <c r="C1360" i="3"/>
  <c r="K1360" i="3" s="1"/>
  <c r="C1356" i="3"/>
  <c r="C1352" i="3"/>
  <c r="K1352" i="3" s="1"/>
  <c r="C1350" i="3"/>
  <c r="C1346" i="3"/>
  <c r="K1346" i="3" s="1"/>
  <c r="C1340" i="3"/>
  <c r="C1336" i="3"/>
  <c r="K1336" i="3" s="1"/>
  <c r="C1334" i="3"/>
  <c r="C1330" i="3"/>
  <c r="K1330" i="3" s="1"/>
  <c r="C1326" i="3"/>
  <c r="C1322" i="3"/>
  <c r="K1322" i="3" s="1"/>
  <c r="C1318" i="3"/>
  <c r="C1314" i="3"/>
  <c r="K1314" i="3" s="1"/>
  <c r="C1310" i="3"/>
  <c r="C1306" i="3"/>
  <c r="K1306" i="3" s="1"/>
  <c r="C1302" i="3"/>
  <c r="C1298" i="3"/>
  <c r="K1298" i="3" s="1"/>
  <c r="C1294" i="3"/>
  <c r="C1290" i="3"/>
  <c r="K1290" i="3" s="1"/>
  <c r="C1286" i="3"/>
  <c r="C1282" i="3"/>
  <c r="K1282" i="3" s="1"/>
  <c r="C1278" i="3"/>
  <c r="C1274" i="3"/>
  <c r="K1274" i="3" s="1"/>
  <c r="C1270" i="3"/>
  <c r="C1266" i="3"/>
  <c r="K1266" i="3" s="1"/>
  <c r="C1262" i="3"/>
  <c r="C1258" i="3"/>
  <c r="K1258" i="3" s="1"/>
  <c r="C1256" i="3"/>
  <c r="C1250" i="3"/>
  <c r="K1250" i="3" s="1"/>
  <c r="C1246" i="3"/>
  <c r="C1242" i="3"/>
  <c r="K1242" i="3" s="1"/>
  <c r="C1238" i="3"/>
  <c r="C1234" i="3"/>
  <c r="K1234" i="3" s="1"/>
  <c r="C1230" i="3"/>
  <c r="C1226" i="3"/>
  <c r="K1226" i="3" s="1"/>
  <c r="C1224" i="3"/>
  <c r="C1218" i="3"/>
  <c r="K1218" i="3" s="1"/>
  <c r="C1214" i="3"/>
  <c r="C1210" i="3"/>
  <c r="K1210" i="3" s="1"/>
  <c r="C1206" i="3"/>
  <c r="C1202" i="3"/>
  <c r="K1202" i="3" s="1"/>
  <c r="C1198" i="3"/>
  <c r="C1194" i="3"/>
  <c r="K1194" i="3" s="1"/>
  <c r="C1190" i="3"/>
  <c r="C1184" i="3"/>
  <c r="K1184" i="3" s="1"/>
  <c r="C1180" i="3"/>
  <c r="C1176" i="3"/>
  <c r="K1176" i="3" s="1"/>
  <c r="C1172" i="3"/>
  <c r="C1168" i="3"/>
  <c r="K1168" i="3" s="1"/>
  <c r="C1164" i="3"/>
  <c r="C1160" i="3"/>
  <c r="K1160" i="3" s="1"/>
  <c r="C1156" i="3"/>
  <c r="C1152" i="3"/>
  <c r="K1152" i="3" s="1"/>
  <c r="C1148" i="3"/>
  <c r="C1144" i="3"/>
  <c r="K1144" i="3" s="1"/>
  <c r="C1140" i="3"/>
  <c r="C1136" i="3"/>
  <c r="K1136" i="3" s="1"/>
  <c r="C1132" i="3"/>
  <c r="C1128" i="3"/>
  <c r="K1128" i="3" s="1"/>
  <c r="C1124" i="3"/>
  <c r="C1120" i="3"/>
  <c r="K1120" i="3" s="1"/>
  <c r="C1116" i="3"/>
  <c r="C1112" i="3"/>
  <c r="K1112" i="3" s="1"/>
  <c r="C1108" i="3"/>
  <c r="C1104" i="3"/>
  <c r="K1104" i="3" s="1"/>
  <c r="C1100" i="3"/>
  <c r="C1096" i="3"/>
  <c r="K1096" i="3" s="1"/>
  <c r="C1092" i="3"/>
  <c r="C1088" i="3"/>
  <c r="K1088" i="3" s="1"/>
  <c r="C1084" i="3"/>
  <c r="C1080" i="3"/>
  <c r="K1080" i="3" s="1"/>
  <c r="C1076" i="3"/>
  <c r="C1074" i="3"/>
  <c r="K1074" i="3" s="1"/>
  <c r="C1070" i="3"/>
  <c r="C1066" i="3"/>
  <c r="K1066" i="3" s="1"/>
  <c r="C1062" i="3"/>
  <c r="C1058" i="3"/>
  <c r="K1058" i="3" s="1"/>
  <c r="C1054" i="3"/>
  <c r="C1050" i="3"/>
  <c r="K1050" i="3" s="1"/>
  <c r="C1046" i="3"/>
  <c r="C1040" i="3"/>
  <c r="K1040" i="3" s="1"/>
  <c r="C1036" i="3"/>
  <c r="C1034" i="3"/>
  <c r="K1034" i="3" s="1"/>
  <c r="C1030" i="3"/>
  <c r="C1026" i="3"/>
  <c r="K1026" i="3" s="1"/>
  <c r="C1022" i="3"/>
  <c r="C1018" i="3"/>
  <c r="K1018" i="3" s="1"/>
  <c r="C1014" i="3"/>
  <c r="C1010" i="3"/>
  <c r="K1010" i="3" s="1"/>
  <c r="C1006" i="3"/>
  <c r="C1002" i="3"/>
  <c r="K1002" i="3" s="1"/>
  <c r="C998" i="3"/>
  <c r="C994" i="3"/>
  <c r="K994" i="3" s="1"/>
  <c r="C990" i="3"/>
  <c r="C986" i="3"/>
  <c r="K986" i="3" s="1"/>
  <c r="C982" i="3"/>
  <c r="C978" i="3"/>
  <c r="K978" i="3" s="1"/>
  <c r="C974" i="3"/>
  <c r="C970" i="3"/>
  <c r="K970" i="3" s="1"/>
  <c r="C966" i="3"/>
  <c r="C962" i="3"/>
  <c r="K962" i="3" s="1"/>
  <c r="C958" i="3"/>
  <c r="C954" i="3"/>
  <c r="K954" i="3" s="1"/>
  <c r="C950" i="3"/>
  <c r="C946" i="3"/>
  <c r="K946" i="3" s="1"/>
  <c r="C942" i="3"/>
  <c r="C938" i="3"/>
  <c r="K938" i="3" s="1"/>
  <c r="C936" i="3"/>
  <c r="C932" i="3"/>
  <c r="K932" i="3" s="1"/>
  <c r="C928" i="3"/>
  <c r="C924" i="3"/>
  <c r="K924" i="3" s="1"/>
  <c r="C920" i="3"/>
  <c r="C916" i="3"/>
  <c r="C912" i="3"/>
  <c r="C908" i="3"/>
  <c r="C904" i="3"/>
  <c r="C900" i="3"/>
  <c r="C896" i="3"/>
  <c r="C892" i="3"/>
  <c r="C888" i="3"/>
  <c r="C884" i="3"/>
  <c r="C880" i="3"/>
  <c r="C876" i="3"/>
  <c r="C872" i="3"/>
  <c r="C868" i="3"/>
  <c r="C864" i="3"/>
  <c r="C860" i="3"/>
  <c r="C856" i="3"/>
  <c r="C852" i="3"/>
  <c r="C848" i="3"/>
  <c r="C844" i="3"/>
  <c r="C842" i="3"/>
  <c r="C838" i="3"/>
  <c r="C834" i="3"/>
  <c r="C830" i="3"/>
  <c r="C826" i="3"/>
  <c r="C822" i="3"/>
  <c r="C818" i="3"/>
  <c r="C814" i="3"/>
  <c r="C808" i="3"/>
  <c r="C804" i="3"/>
  <c r="C800" i="3"/>
  <c r="C796" i="3"/>
  <c r="C794" i="3"/>
  <c r="C790" i="3"/>
  <c r="C786" i="3"/>
  <c r="C782" i="3"/>
  <c r="C778" i="3"/>
  <c r="C774" i="3"/>
  <c r="C770" i="3"/>
  <c r="C766" i="3"/>
  <c r="C762" i="3"/>
  <c r="C758" i="3"/>
  <c r="C754" i="3"/>
  <c r="C750" i="3"/>
  <c r="C746" i="3"/>
  <c r="C742" i="3"/>
  <c r="C738" i="3"/>
  <c r="C734" i="3"/>
  <c r="C730" i="3"/>
  <c r="C726" i="3"/>
  <c r="C722" i="3"/>
  <c r="C718" i="3"/>
  <c r="C714" i="3"/>
  <c r="C710" i="3"/>
  <c r="C706" i="3"/>
  <c r="C702" i="3"/>
  <c r="C698" i="3"/>
  <c r="C694" i="3"/>
  <c r="C690" i="3"/>
  <c r="C686" i="3"/>
  <c r="C676" i="3"/>
  <c r="C674" i="3"/>
  <c r="C670" i="3"/>
  <c r="C660" i="3"/>
  <c r="C658" i="3"/>
  <c r="C654" i="3"/>
  <c r="C650" i="3"/>
  <c r="C646" i="3"/>
  <c r="C636" i="3"/>
  <c r="C634" i="3"/>
  <c r="C630" i="3"/>
  <c r="C620" i="3"/>
  <c r="C618" i="3"/>
  <c r="C614" i="3"/>
  <c r="C596" i="3"/>
  <c r="C594" i="3"/>
  <c r="C590" i="3"/>
  <c r="C580" i="3"/>
  <c r="C578" i="3"/>
  <c r="C574" i="3"/>
  <c r="C556" i="3"/>
  <c r="C554" i="3"/>
  <c r="C550" i="3"/>
  <c r="C540" i="3"/>
  <c r="C538" i="3"/>
  <c r="C534" i="3"/>
  <c r="C532" i="3"/>
  <c r="C530" i="3"/>
  <c r="C526" i="3"/>
  <c r="C516" i="3"/>
  <c r="C514" i="3"/>
  <c r="C510" i="3"/>
  <c r="C506" i="3"/>
  <c r="C502" i="3"/>
  <c r="C498" i="3"/>
  <c r="C494" i="3"/>
  <c r="C490" i="3"/>
  <c r="C486" i="3"/>
  <c r="C482" i="3"/>
  <c r="C478" i="3"/>
  <c r="C474" i="3"/>
  <c r="C470" i="3"/>
  <c r="C466" i="3"/>
  <c r="C462" i="3"/>
  <c r="C458" i="3"/>
  <c r="C454" i="3"/>
  <c r="C450" i="3"/>
  <c r="C446" i="3"/>
  <c r="C442" i="3"/>
  <c r="C438" i="3"/>
  <c r="C434" i="3"/>
  <c r="C430" i="3"/>
  <c r="C426" i="3"/>
  <c r="C422" i="3"/>
  <c r="C418" i="3"/>
  <c r="C414" i="3"/>
  <c r="C410" i="3"/>
  <c r="C406" i="3"/>
  <c r="C402" i="3"/>
  <c r="C398" i="3"/>
  <c r="C394" i="3"/>
  <c r="C390" i="3"/>
  <c r="C386" i="3"/>
  <c r="C382" i="3"/>
  <c r="C378" i="3"/>
  <c r="C374" i="3"/>
  <c r="C370" i="3"/>
  <c r="C366" i="3"/>
  <c r="C362" i="3"/>
  <c r="C358" i="3"/>
  <c r="C354" i="3"/>
  <c r="C352" i="3"/>
  <c r="K352" i="3" s="1"/>
  <c r="C348" i="3"/>
  <c r="C344" i="3"/>
  <c r="K344" i="3" s="1"/>
  <c r="C340" i="3"/>
  <c r="C336" i="3"/>
  <c r="K336" i="3" s="1"/>
  <c r="C332" i="3"/>
  <c r="C328" i="3"/>
  <c r="K328" i="3" s="1"/>
  <c r="C324" i="3"/>
  <c r="C320" i="3"/>
  <c r="K320" i="3" s="1"/>
  <c r="C316" i="3"/>
  <c r="C312" i="3"/>
  <c r="K312" i="3" s="1"/>
  <c r="C308" i="3"/>
  <c r="C304" i="3"/>
  <c r="K304" i="3" s="1"/>
  <c r="C300" i="3"/>
  <c r="C296" i="3"/>
  <c r="K296" i="3" s="1"/>
  <c r="C292" i="3"/>
  <c r="C288" i="3"/>
  <c r="K288" i="3" s="1"/>
  <c r="C284" i="3"/>
  <c r="C280" i="3"/>
  <c r="K280" i="3" s="1"/>
  <c r="C276" i="3"/>
  <c r="C272" i="3"/>
  <c r="K272" i="3" s="1"/>
  <c r="C268" i="3"/>
  <c r="C264" i="3"/>
  <c r="K264" i="3" s="1"/>
  <c r="C260" i="3"/>
  <c r="C256" i="3"/>
  <c r="K256" i="3" s="1"/>
  <c r="C252" i="3"/>
  <c r="C248" i="3"/>
  <c r="K248" i="3" s="1"/>
  <c r="C244" i="3"/>
  <c r="C240" i="3"/>
  <c r="K240" i="3" s="1"/>
  <c r="C236" i="3"/>
  <c r="C232" i="3"/>
  <c r="K232" i="3" s="1"/>
  <c r="C228" i="3"/>
  <c r="C224" i="3"/>
  <c r="K224" i="3" s="1"/>
  <c r="C220" i="3"/>
  <c r="C216" i="3"/>
  <c r="K216" i="3" s="1"/>
  <c r="C212" i="3"/>
  <c r="C208" i="3"/>
  <c r="K208" i="3" s="1"/>
  <c r="C204" i="3"/>
  <c r="C200" i="3"/>
  <c r="K200" i="3" s="1"/>
  <c r="C196" i="3"/>
  <c r="C192" i="3"/>
  <c r="K192" i="3" s="1"/>
  <c r="C190" i="3"/>
  <c r="C186" i="3"/>
  <c r="K186" i="3" s="1"/>
  <c r="C180" i="3"/>
  <c r="C176" i="3"/>
  <c r="K176" i="3" s="1"/>
  <c r="C172" i="3"/>
  <c r="C168" i="3"/>
  <c r="K168" i="3" s="1"/>
  <c r="C166" i="3"/>
  <c r="C162" i="3"/>
  <c r="K162" i="3" s="1"/>
  <c r="C158" i="3"/>
  <c r="C154" i="3"/>
  <c r="K154" i="3" s="1"/>
  <c r="C150" i="3"/>
  <c r="C146" i="3"/>
  <c r="K146" i="3" s="1"/>
  <c r="C140" i="3"/>
  <c r="C138" i="3"/>
  <c r="K138" i="3" s="1"/>
  <c r="C134" i="3"/>
  <c r="C130" i="3"/>
  <c r="K130" i="3" s="1"/>
  <c r="C126" i="3"/>
  <c r="C122" i="3"/>
  <c r="K122" i="3" s="1"/>
  <c r="C118" i="3"/>
  <c r="C114" i="3"/>
  <c r="K114" i="3" s="1"/>
  <c r="C110" i="3"/>
  <c r="C102" i="3"/>
  <c r="K102" i="3" s="1"/>
  <c r="C1500" i="3"/>
  <c r="C1496" i="3"/>
  <c r="K1496" i="3" s="1"/>
  <c r="C1492" i="3"/>
  <c r="C1488" i="3"/>
  <c r="K1488" i="3" s="1"/>
  <c r="C1484" i="3"/>
  <c r="C1480" i="3"/>
  <c r="K1480" i="3" s="1"/>
  <c r="C1476" i="3"/>
  <c r="C1472" i="3"/>
  <c r="K1472" i="3" s="1"/>
  <c r="C1468" i="3"/>
  <c r="C1464" i="3"/>
  <c r="K1464" i="3" s="1"/>
  <c r="C1460" i="3"/>
  <c r="C1456" i="3"/>
  <c r="K1456" i="3" s="1"/>
  <c r="C1452" i="3"/>
  <c r="C1448" i="3"/>
  <c r="K1448" i="3" s="1"/>
  <c r="C1444" i="3"/>
  <c r="C1440" i="3"/>
  <c r="K1440" i="3" s="1"/>
  <c r="C1436" i="3"/>
  <c r="C1432" i="3"/>
  <c r="K1432" i="3" s="1"/>
  <c r="C1428" i="3"/>
  <c r="C1424" i="3"/>
  <c r="K1424" i="3" s="1"/>
  <c r="C1420" i="3"/>
  <c r="C1416" i="3"/>
  <c r="K1416" i="3" s="1"/>
  <c r="C1412" i="3"/>
  <c r="C1408" i="3"/>
  <c r="K1408" i="3" s="1"/>
  <c r="C1404" i="3"/>
  <c r="C1400" i="3"/>
  <c r="K1400" i="3" s="1"/>
  <c r="C1394" i="3"/>
  <c r="C1390" i="3"/>
  <c r="K1390" i="3" s="1"/>
  <c r="C1386" i="3"/>
  <c r="C1382" i="3"/>
  <c r="K1382" i="3" s="1"/>
  <c r="C1378" i="3"/>
  <c r="C1374" i="3"/>
  <c r="K1374" i="3" s="1"/>
  <c r="C1370" i="3"/>
  <c r="C1366" i="3"/>
  <c r="K1366" i="3" s="1"/>
  <c r="C1362" i="3"/>
  <c r="C1358" i="3"/>
  <c r="K1358" i="3" s="1"/>
  <c r="C1354" i="3"/>
  <c r="C1348" i="3"/>
  <c r="K1348" i="3" s="1"/>
  <c r="C1344" i="3"/>
  <c r="C1342" i="3"/>
  <c r="K1342" i="3" s="1"/>
  <c r="C1338" i="3"/>
  <c r="C1332" i="3"/>
  <c r="K1332" i="3" s="1"/>
  <c r="C1328" i="3"/>
  <c r="C1324" i="3"/>
  <c r="K1324" i="3" s="1"/>
  <c r="C1320" i="3"/>
  <c r="C1316" i="3"/>
  <c r="K1316" i="3" s="1"/>
  <c r="C1312" i="3"/>
  <c r="C1308" i="3"/>
  <c r="K1308" i="3" s="1"/>
  <c r="C1304" i="3"/>
  <c r="C1300" i="3"/>
  <c r="K1300" i="3" s="1"/>
  <c r="C1296" i="3"/>
  <c r="C1292" i="3"/>
  <c r="K1292" i="3" s="1"/>
  <c r="C1288" i="3"/>
  <c r="C1284" i="3"/>
  <c r="K1284" i="3" s="1"/>
  <c r="C1280" i="3"/>
  <c r="C1276" i="3"/>
  <c r="K1276" i="3" s="1"/>
  <c r="C1272" i="3"/>
  <c r="C1268" i="3"/>
  <c r="K1268" i="3" s="1"/>
  <c r="C1264" i="3"/>
  <c r="C1260" i="3"/>
  <c r="K1260" i="3" s="1"/>
  <c r="C1254" i="3"/>
  <c r="C1252" i="3"/>
  <c r="K1252" i="3" s="1"/>
  <c r="C1248" i="3"/>
  <c r="C1244" i="3"/>
  <c r="K1244" i="3" s="1"/>
  <c r="C1240" i="3"/>
  <c r="C1236" i="3"/>
  <c r="K1236" i="3" s="1"/>
  <c r="C1232" i="3"/>
  <c r="C1228" i="3"/>
  <c r="K1228" i="3" s="1"/>
  <c r="C1222" i="3"/>
  <c r="C1220" i="3"/>
  <c r="K1220" i="3" s="1"/>
  <c r="C1216" i="3"/>
  <c r="C1212" i="3"/>
  <c r="K1212" i="3" s="1"/>
  <c r="C1208" i="3"/>
  <c r="C1204" i="3"/>
  <c r="K1204" i="3" s="1"/>
  <c r="C1200" i="3"/>
  <c r="C1196" i="3"/>
  <c r="K1196" i="3" s="1"/>
  <c r="C1192" i="3"/>
  <c r="C1188" i="3"/>
  <c r="K1188" i="3" s="1"/>
  <c r="C1186" i="3"/>
  <c r="C1182" i="3"/>
  <c r="K1182" i="3" s="1"/>
  <c r="C1178" i="3"/>
  <c r="C1174" i="3"/>
  <c r="K1174" i="3" s="1"/>
  <c r="C1170" i="3"/>
  <c r="C1166" i="3"/>
  <c r="K1166" i="3" s="1"/>
  <c r="C1162" i="3"/>
  <c r="C1158" i="3"/>
  <c r="K1158" i="3" s="1"/>
  <c r="C1154" i="3"/>
  <c r="C1150" i="3"/>
  <c r="K1150" i="3" s="1"/>
  <c r="C1146" i="3"/>
  <c r="C1142" i="3"/>
  <c r="K1142" i="3" s="1"/>
  <c r="C1138" i="3"/>
  <c r="C1134" i="3"/>
  <c r="K1134" i="3" s="1"/>
  <c r="C1130" i="3"/>
  <c r="C1126" i="3"/>
  <c r="K1126" i="3" s="1"/>
  <c r="C1122" i="3"/>
  <c r="C1118" i="3"/>
  <c r="K1118" i="3" s="1"/>
  <c r="C1114" i="3"/>
  <c r="C1110" i="3"/>
  <c r="K1110" i="3" s="1"/>
  <c r="C1106" i="3"/>
  <c r="C1102" i="3"/>
  <c r="K1102" i="3" s="1"/>
  <c r="C1098" i="3"/>
  <c r="C1094" i="3"/>
  <c r="K1094" i="3" s="1"/>
  <c r="C1090" i="3"/>
  <c r="C1086" i="3"/>
  <c r="K1086" i="3" s="1"/>
  <c r="C1082" i="3"/>
  <c r="C1078" i="3"/>
  <c r="K1078" i="3" s="1"/>
  <c r="C1072" i="3"/>
  <c r="C1068" i="3"/>
  <c r="K1068" i="3" s="1"/>
  <c r="C1064" i="3"/>
  <c r="C1060" i="3"/>
  <c r="K1060" i="3" s="1"/>
  <c r="C1056" i="3"/>
  <c r="C1052" i="3"/>
  <c r="K1052" i="3" s="1"/>
  <c r="C1048" i="3"/>
  <c r="C1044" i="3"/>
  <c r="K1044" i="3" s="1"/>
  <c r="C1042" i="3"/>
  <c r="C1038" i="3"/>
  <c r="K1038" i="3" s="1"/>
  <c r="C1032" i="3"/>
  <c r="C1028" i="3"/>
  <c r="K1028" i="3" s="1"/>
  <c r="C1024" i="3"/>
  <c r="C1020" i="3"/>
  <c r="K1020" i="3" s="1"/>
  <c r="C1016" i="3"/>
  <c r="C1012" i="3"/>
  <c r="K1012" i="3" s="1"/>
  <c r="C1008" i="3"/>
  <c r="C1004" i="3"/>
  <c r="C1000" i="3"/>
  <c r="C996" i="3"/>
  <c r="C992" i="3"/>
  <c r="C988" i="3"/>
  <c r="C984" i="3"/>
  <c r="C980" i="3"/>
  <c r="C976" i="3"/>
  <c r="C972" i="3"/>
  <c r="C968" i="3"/>
  <c r="C964" i="3"/>
  <c r="C960" i="3"/>
  <c r="C956" i="3"/>
  <c r="C952" i="3"/>
  <c r="C948" i="3"/>
  <c r="C944" i="3"/>
  <c r="C940" i="3"/>
  <c r="C934" i="3"/>
  <c r="C930" i="3"/>
  <c r="C926" i="3"/>
  <c r="C922" i="3"/>
  <c r="C918" i="3"/>
  <c r="C914" i="3"/>
  <c r="C910" i="3"/>
  <c r="C906" i="3"/>
  <c r="C902" i="3"/>
  <c r="C898" i="3"/>
  <c r="C894" i="3"/>
  <c r="C890" i="3"/>
  <c r="C886" i="3"/>
  <c r="C882" i="3"/>
  <c r="C878" i="3"/>
  <c r="C874" i="3"/>
  <c r="C870" i="3"/>
  <c r="C866" i="3"/>
  <c r="C862" i="3"/>
  <c r="C858" i="3"/>
  <c r="C854" i="3"/>
  <c r="C850" i="3"/>
  <c r="C846" i="3"/>
  <c r="C840" i="3"/>
  <c r="C836" i="3"/>
  <c r="C832" i="3"/>
  <c r="C828" i="3"/>
  <c r="C824" i="3"/>
  <c r="C820" i="3"/>
  <c r="C816" i="3"/>
  <c r="C812" i="3"/>
  <c r="C810" i="3"/>
  <c r="C806" i="3"/>
  <c r="C802" i="3"/>
  <c r="C798" i="3"/>
  <c r="C792" i="3"/>
  <c r="C788" i="3"/>
  <c r="C784" i="3"/>
  <c r="C780" i="3"/>
  <c r="C776" i="3"/>
  <c r="C772" i="3"/>
  <c r="C768" i="3"/>
  <c r="C764" i="3"/>
  <c r="C760" i="3"/>
  <c r="C756" i="3"/>
  <c r="C752" i="3"/>
  <c r="C748" i="3"/>
  <c r="C744" i="3"/>
  <c r="C740" i="3"/>
  <c r="C736" i="3"/>
  <c r="C732" i="3"/>
  <c r="C728" i="3"/>
  <c r="C724" i="3"/>
  <c r="C720" i="3"/>
  <c r="C716" i="3"/>
  <c r="C712" i="3"/>
  <c r="C708" i="3"/>
  <c r="C704" i="3"/>
  <c r="C700" i="3"/>
  <c r="C696" i="3"/>
  <c r="C692" i="3"/>
  <c r="C688" i="3"/>
  <c r="C684" i="3"/>
  <c r="C682" i="3"/>
  <c r="C678" i="3"/>
  <c r="C668" i="3"/>
  <c r="C666" i="3"/>
  <c r="C662" i="3"/>
  <c r="C652" i="3"/>
  <c r="C644" i="3"/>
  <c r="C642" i="3"/>
  <c r="C638" i="3"/>
  <c r="C628" i="3"/>
  <c r="C626" i="3"/>
  <c r="C622" i="3"/>
  <c r="C612" i="3"/>
  <c r="C610" i="3"/>
  <c r="C606" i="3"/>
  <c r="C604" i="3"/>
  <c r="C602" i="3"/>
  <c r="C598" i="3"/>
  <c r="C588" i="3"/>
  <c r="C586" i="3"/>
  <c r="C582" i="3"/>
  <c r="C572" i="3"/>
  <c r="C570" i="3"/>
  <c r="C566" i="3"/>
  <c r="C564" i="3"/>
  <c r="C562" i="3"/>
  <c r="C558" i="3"/>
  <c r="C548" i="3"/>
  <c r="C546" i="3"/>
  <c r="C542" i="3"/>
  <c r="C524" i="3"/>
  <c r="C522" i="3"/>
  <c r="C518" i="3"/>
  <c r="C508" i="3"/>
  <c r="C504" i="3"/>
  <c r="C500" i="3"/>
  <c r="C496" i="3"/>
  <c r="C492" i="3"/>
  <c r="C488" i="3"/>
  <c r="C484" i="3"/>
  <c r="C480" i="3"/>
  <c r="C476" i="3"/>
  <c r="C472" i="3"/>
  <c r="C468" i="3"/>
  <c r="C464" i="3"/>
  <c r="C460" i="3"/>
  <c r="C456" i="3"/>
  <c r="C452" i="3"/>
  <c r="C448" i="3"/>
  <c r="C444" i="3"/>
  <c r="C440" i="3"/>
  <c r="C436" i="3"/>
  <c r="C432" i="3"/>
  <c r="C428" i="3"/>
  <c r="C424" i="3"/>
  <c r="C420" i="3"/>
  <c r="C416" i="3"/>
  <c r="C412" i="3"/>
  <c r="C408" i="3"/>
  <c r="C404" i="3"/>
  <c r="C400" i="3"/>
  <c r="C396" i="3"/>
  <c r="C392" i="3"/>
  <c r="C388" i="3"/>
  <c r="C384" i="3"/>
  <c r="C380" i="3"/>
  <c r="C376" i="3"/>
  <c r="C372" i="3"/>
  <c r="C368" i="3"/>
  <c r="C364" i="3"/>
  <c r="C360" i="3"/>
  <c r="C356" i="3"/>
  <c r="C350" i="3"/>
  <c r="C346" i="3"/>
  <c r="C342" i="3"/>
  <c r="C338" i="3"/>
  <c r="C334" i="3"/>
  <c r="C330" i="3"/>
  <c r="C326" i="3"/>
  <c r="C322" i="3"/>
  <c r="C318" i="3"/>
  <c r="C314" i="3"/>
  <c r="C310" i="3"/>
  <c r="C306" i="3"/>
  <c r="C302" i="3"/>
  <c r="C298" i="3"/>
  <c r="C294" i="3"/>
  <c r="C290" i="3"/>
  <c r="C286" i="3"/>
  <c r="C282" i="3"/>
  <c r="C278" i="3"/>
  <c r="C274" i="3"/>
  <c r="C270" i="3"/>
  <c r="K270" i="3" s="1"/>
  <c r="C266" i="3"/>
  <c r="C262" i="3"/>
  <c r="K262" i="3" s="1"/>
  <c r="C258" i="3"/>
  <c r="C254" i="3"/>
  <c r="K254" i="3" s="1"/>
  <c r="C250" i="3"/>
  <c r="C246" i="3"/>
  <c r="K246" i="3" s="1"/>
  <c r="C242" i="3"/>
  <c r="C238" i="3"/>
  <c r="K238" i="3" s="1"/>
  <c r="C234" i="3"/>
  <c r="C230" i="3"/>
  <c r="K230" i="3" s="1"/>
  <c r="C226" i="3"/>
  <c r="C222" i="3"/>
  <c r="K222" i="3" s="1"/>
  <c r="C218" i="3"/>
  <c r="C214" i="3"/>
  <c r="K214" i="3" s="1"/>
  <c r="C210" i="3"/>
  <c r="C206" i="3"/>
  <c r="K206" i="3" s="1"/>
  <c r="C202" i="3"/>
  <c r="C198" i="3"/>
  <c r="K198" i="3" s="1"/>
  <c r="C194" i="3"/>
  <c r="C188" i="3"/>
  <c r="K188" i="3" s="1"/>
  <c r="C184" i="3"/>
  <c r="C182" i="3"/>
  <c r="K182" i="3" s="1"/>
  <c r="C178" i="3"/>
  <c r="C174" i="3"/>
  <c r="K174" i="3" s="1"/>
  <c r="C170" i="3"/>
  <c r="C164" i="3"/>
  <c r="K164" i="3" s="1"/>
  <c r="C160" i="3"/>
  <c r="C156" i="3"/>
  <c r="K156" i="3" s="1"/>
  <c r="C152" i="3"/>
  <c r="C148" i="3"/>
  <c r="K148" i="3" s="1"/>
  <c r="C144" i="3"/>
  <c r="C142" i="3"/>
  <c r="K142" i="3" s="1"/>
  <c r="C136" i="3"/>
  <c r="C132" i="3"/>
  <c r="K132" i="3" s="1"/>
  <c r="C128" i="3"/>
  <c r="C124" i="3"/>
  <c r="K124" i="3" s="1"/>
  <c r="C120" i="3"/>
  <c r="C116" i="3"/>
  <c r="K116" i="3" s="1"/>
  <c r="C112" i="3"/>
  <c r="C108" i="3"/>
  <c r="K108" i="3" s="1"/>
  <c r="C106" i="3"/>
  <c r="C104" i="3"/>
  <c r="K104" i="3" s="1"/>
  <c r="C1191" i="3"/>
  <c r="C1187" i="3"/>
  <c r="K1187" i="3" s="1"/>
  <c r="C1183" i="3"/>
  <c r="C1179" i="3"/>
  <c r="K1179" i="3" s="1"/>
  <c r="C1175" i="3"/>
  <c r="C1171" i="3"/>
  <c r="K1171" i="3" s="1"/>
  <c r="C1167" i="3"/>
  <c r="C1163" i="3"/>
  <c r="K1163" i="3" s="1"/>
  <c r="C1159" i="3"/>
  <c r="C1155" i="3"/>
  <c r="K1155" i="3" s="1"/>
  <c r="C1151" i="3"/>
  <c r="C1147" i="3"/>
  <c r="K1147" i="3" s="1"/>
  <c r="C1143" i="3"/>
  <c r="C1139" i="3"/>
  <c r="K1139" i="3" s="1"/>
  <c r="C1135" i="3"/>
  <c r="C1131" i="3"/>
  <c r="K1131" i="3" s="1"/>
  <c r="C1127" i="3"/>
  <c r="C1123" i="3"/>
  <c r="K1123" i="3" s="1"/>
  <c r="C1119" i="3"/>
  <c r="C1115" i="3"/>
  <c r="K1115" i="3" s="1"/>
  <c r="C1111" i="3"/>
  <c r="C1107" i="3"/>
  <c r="K1107" i="3" s="1"/>
  <c r="C1103" i="3"/>
  <c r="C1099" i="3"/>
  <c r="K1099" i="3" s="1"/>
  <c r="C1095" i="3"/>
  <c r="C1091" i="3"/>
  <c r="K1091" i="3" s="1"/>
  <c r="C1087" i="3"/>
  <c r="C1083" i="3"/>
  <c r="K1083" i="3" s="1"/>
  <c r="C1079" i="3"/>
  <c r="C1075" i="3"/>
  <c r="K1075" i="3" s="1"/>
  <c r="C1071" i="3"/>
  <c r="C1067" i="3"/>
  <c r="K1067" i="3" s="1"/>
  <c r="C1063" i="3"/>
  <c r="C1059" i="3"/>
  <c r="K1059" i="3" s="1"/>
  <c r="C1055" i="3"/>
  <c r="C1051" i="3"/>
  <c r="K1051" i="3" s="1"/>
  <c r="C1047" i="3"/>
  <c r="C1043" i="3"/>
  <c r="K1043" i="3" s="1"/>
  <c r="C1039" i="3"/>
  <c r="C1035" i="3"/>
  <c r="K1035" i="3" s="1"/>
  <c r="C1031" i="3"/>
  <c r="C1027" i="3"/>
  <c r="K1027" i="3" s="1"/>
  <c r="C1023" i="3"/>
  <c r="C1019" i="3"/>
  <c r="K1019" i="3" s="1"/>
  <c r="C1015" i="3"/>
  <c r="C1011" i="3"/>
  <c r="K1011" i="3" s="1"/>
  <c r="C1007" i="3"/>
  <c r="C1003" i="3"/>
  <c r="K1003" i="3" s="1"/>
  <c r="C999" i="3"/>
  <c r="C995" i="3"/>
  <c r="K995" i="3" s="1"/>
  <c r="C991" i="3"/>
  <c r="C987" i="3"/>
  <c r="K987" i="3" s="1"/>
  <c r="C983" i="3"/>
  <c r="C979" i="3"/>
  <c r="K979" i="3" s="1"/>
  <c r="C975" i="3"/>
  <c r="C971" i="3"/>
  <c r="K971" i="3" s="1"/>
  <c r="C967" i="3"/>
  <c r="C963" i="3"/>
  <c r="K963" i="3" s="1"/>
  <c r="C959" i="3"/>
  <c r="C955" i="3"/>
  <c r="K955" i="3" s="1"/>
  <c r="C951" i="3"/>
  <c r="C947" i="3"/>
  <c r="K947" i="3" s="1"/>
  <c r="C943" i="3"/>
  <c r="C939" i="3"/>
  <c r="K939" i="3" s="1"/>
  <c r="C935" i="3"/>
  <c r="C931" i="3"/>
  <c r="K931" i="3" s="1"/>
  <c r="C927" i="3"/>
  <c r="C923" i="3"/>
  <c r="K923" i="3" s="1"/>
  <c r="C919" i="3"/>
  <c r="C915" i="3"/>
  <c r="K915" i="3" s="1"/>
  <c r="C911" i="3"/>
  <c r="C907" i="3"/>
  <c r="K907" i="3" s="1"/>
  <c r="C903" i="3"/>
  <c r="C899" i="3"/>
  <c r="K899" i="3" s="1"/>
  <c r="C895" i="3"/>
  <c r="C891" i="3"/>
  <c r="K891" i="3" s="1"/>
  <c r="C887" i="3"/>
  <c r="C883" i="3"/>
  <c r="K883" i="3" s="1"/>
  <c r="C879" i="3"/>
  <c r="C875" i="3"/>
  <c r="K875" i="3" s="1"/>
  <c r="C871" i="3"/>
  <c r="C867" i="3"/>
  <c r="K867" i="3" s="1"/>
  <c r="C863" i="3"/>
  <c r="C859" i="3"/>
  <c r="K859" i="3" s="1"/>
  <c r="C855" i="3"/>
  <c r="C851" i="3"/>
  <c r="K851" i="3" s="1"/>
  <c r="C847" i="3"/>
  <c r="C843" i="3"/>
  <c r="K843" i="3" s="1"/>
  <c r="C839" i="3"/>
  <c r="C835" i="3"/>
  <c r="K835" i="3" s="1"/>
  <c r="C831" i="3"/>
  <c r="C827" i="3"/>
  <c r="K827" i="3" s="1"/>
  <c r="C823" i="3"/>
  <c r="C819" i="3"/>
  <c r="K819" i="3" s="1"/>
  <c r="C815" i="3"/>
  <c r="C811" i="3"/>
  <c r="K811" i="3" s="1"/>
  <c r="C807" i="3"/>
  <c r="C803" i="3"/>
  <c r="K803" i="3" s="1"/>
  <c r="C799" i="3"/>
  <c r="C795" i="3"/>
  <c r="K795" i="3" s="1"/>
  <c r="C791" i="3"/>
  <c r="C787" i="3"/>
  <c r="K787" i="3" s="1"/>
  <c r="C783" i="3"/>
  <c r="C779" i="3"/>
  <c r="K779" i="3" s="1"/>
  <c r="C775" i="3"/>
  <c r="C771" i="3"/>
  <c r="K771" i="3" s="1"/>
  <c r="C767" i="3"/>
  <c r="C763" i="3"/>
  <c r="K763" i="3" s="1"/>
  <c r="C759" i="3"/>
  <c r="C755" i="3"/>
  <c r="K755" i="3" s="1"/>
  <c r="C751" i="3"/>
  <c r="C747" i="3"/>
  <c r="K747" i="3" s="1"/>
  <c r="C743" i="3"/>
  <c r="C739" i="3"/>
  <c r="K739" i="3" s="1"/>
  <c r="C735" i="3"/>
  <c r="C731" i="3"/>
  <c r="K731" i="3" s="1"/>
  <c r="C727" i="3"/>
  <c r="C723" i="3"/>
  <c r="K723" i="3" s="1"/>
  <c r="C719" i="3"/>
  <c r="C715" i="3"/>
  <c r="K715" i="3" s="1"/>
  <c r="C711" i="3"/>
  <c r="C707" i="3"/>
  <c r="K707" i="3" s="1"/>
  <c r="C703" i="3"/>
  <c r="C699" i="3"/>
  <c r="K699" i="3" s="1"/>
  <c r="C695" i="3"/>
  <c r="C691" i="3"/>
  <c r="K691" i="3" s="1"/>
  <c r="C687" i="3"/>
  <c r="C683" i="3"/>
  <c r="K683" i="3" s="1"/>
  <c r="C681" i="3"/>
  <c r="C679" i="3"/>
  <c r="K679" i="3" s="1"/>
  <c r="C677" i="3"/>
  <c r="C675" i="3"/>
  <c r="K675" i="3" s="1"/>
  <c r="C673" i="3"/>
  <c r="C671" i="3"/>
  <c r="K671" i="3" s="1"/>
  <c r="C669" i="3"/>
  <c r="C667" i="3"/>
  <c r="K667" i="3" s="1"/>
  <c r="C665" i="3"/>
  <c r="C663" i="3"/>
  <c r="K663" i="3" s="1"/>
  <c r="C661" i="3"/>
  <c r="C659" i="3"/>
  <c r="K659" i="3" s="1"/>
  <c r="C657" i="3"/>
  <c r="C655" i="3"/>
  <c r="K655" i="3" s="1"/>
  <c r="C653" i="3"/>
  <c r="C651" i="3"/>
  <c r="K651" i="3" s="1"/>
  <c r="C649" i="3"/>
  <c r="C647" i="3"/>
  <c r="K647" i="3" s="1"/>
  <c r="C645" i="3"/>
  <c r="C643" i="3"/>
  <c r="K643" i="3" s="1"/>
  <c r="C641" i="3"/>
  <c r="C639" i="3"/>
  <c r="K639" i="3" s="1"/>
  <c r="C637" i="3"/>
  <c r="C635" i="3"/>
  <c r="K635" i="3" s="1"/>
  <c r="C633" i="3"/>
  <c r="C631" i="3"/>
  <c r="K631" i="3" s="1"/>
  <c r="C629" i="3"/>
  <c r="C627" i="3"/>
  <c r="K627" i="3" s="1"/>
  <c r="C625" i="3"/>
  <c r="C623" i="3"/>
  <c r="K623" i="3" s="1"/>
  <c r="C621" i="3"/>
  <c r="C619" i="3"/>
  <c r="K619" i="3" s="1"/>
  <c r="C617" i="3"/>
  <c r="C615" i="3"/>
  <c r="K615" i="3" s="1"/>
  <c r="C613" i="3"/>
  <c r="C611" i="3"/>
  <c r="K611" i="3" s="1"/>
  <c r="C609" i="3"/>
  <c r="C607" i="3"/>
  <c r="K607" i="3" s="1"/>
  <c r="C605" i="3"/>
  <c r="C603" i="3"/>
  <c r="K603" i="3" s="1"/>
  <c r="C601" i="3"/>
  <c r="C599" i="3"/>
  <c r="K599" i="3" s="1"/>
  <c r="C597" i="3"/>
  <c r="C595" i="3"/>
  <c r="K595" i="3" s="1"/>
  <c r="C593" i="3"/>
  <c r="C591" i="3"/>
  <c r="K591" i="3" s="1"/>
  <c r="C589" i="3"/>
  <c r="C587" i="3"/>
  <c r="K587" i="3" s="1"/>
  <c r="C585" i="3"/>
  <c r="C583" i="3"/>
  <c r="K583" i="3" s="1"/>
  <c r="C581" i="3"/>
  <c r="C579" i="3"/>
  <c r="K579" i="3" s="1"/>
  <c r="C577" i="3"/>
  <c r="C575" i="3"/>
  <c r="K575" i="3" s="1"/>
  <c r="C573" i="3"/>
  <c r="C571" i="3"/>
  <c r="K571" i="3" s="1"/>
  <c r="C569" i="3"/>
  <c r="C567" i="3"/>
  <c r="K567" i="3" s="1"/>
  <c r="C565" i="3"/>
  <c r="C563" i="3"/>
  <c r="K563" i="3" s="1"/>
  <c r="C561" i="3"/>
  <c r="C559" i="3"/>
  <c r="K559" i="3" s="1"/>
  <c r="C557" i="3"/>
  <c r="C555" i="3"/>
  <c r="K555" i="3" s="1"/>
  <c r="C553" i="3"/>
  <c r="C551" i="3"/>
  <c r="K551" i="3" s="1"/>
  <c r="C549" i="3"/>
  <c r="C547" i="3"/>
  <c r="K547" i="3" s="1"/>
  <c r="C545" i="3"/>
  <c r="C543" i="3"/>
  <c r="K543" i="3" s="1"/>
  <c r="C541" i="3"/>
  <c r="C539" i="3"/>
  <c r="K539" i="3" s="1"/>
  <c r="C537" i="3"/>
  <c r="C535" i="3"/>
  <c r="K535" i="3" s="1"/>
  <c r="C533" i="3"/>
  <c r="C531" i="3"/>
  <c r="K531" i="3" s="1"/>
  <c r="C529" i="3"/>
  <c r="C527" i="3"/>
  <c r="K527" i="3" s="1"/>
  <c r="C525" i="3"/>
  <c r="C523" i="3"/>
  <c r="K523" i="3" s="1"/>
  <c r="C521" i="3"/>
  <c r="C519" i="3"/>
  <c r="K519" i="3" s="1"/>
  <c r="C517" i="3"/>
  <c r="C515" i="3"/>
  <c r="K515" i="3" s="1"/>
  <c r="C513" i="3"/>
  <c r="C511" i="3"/>
  <c r="K511" i="3" s="1"/>
  <c r="C509" i="3"/>
  <c r="C507" i="3"/>
  <c r="K507" i="3" s="1"/>
  <c r="C505" i="3"/>
  <c r="C503" i="3"/>
  <c r="K503" i="3" s="1"/>
  <c r="C501" i="3"/>
  <c r="C499" i="3"/>
  <c r="K499" i="3" s="1"/>
  <c r="C495" i="3"/>
  <c r="C493" i="3"/>
  <c r="K493" i="3" s="1"/>
  <c r="C491" i="3"/>
  <c r="C489" i="3"/>
  <c r="K489" i="3" s="1"/>
  <c r="C487" i="3"/>
  <c r="C485" i="3"/>
  <c r="K485" i="3" s="1"/>
  <c r="C483" i="3"/>
  <c r="C479" i="3"/>
  <c r="K479" i="3" s="1"/>
  <c r="C477" i="3"/>
  <c r="C475" i="3"/>
  <c r="K475" i="3" s="1"/>
  <c r="C473" i="3"/>
  <c r="C471" i="3"/>
  <c r="K471" i="3" s="1"/>
  <c r="C469" i="3"/>
  <c r="C467" i="3"/>
  <c r="K467" i="3" s="1"/>
  <c r="C463" i="3"/>
  <c r="C461" i="3"/>
  <c r="K461" i="3" s="1"/>
  <c r="C459" i="3"/>
  <c r="C457" i="3"/>
  <c r="K457" i="3" s="1"/>
  <c r="C455" i="3"/>
  <c r="C453" i="3"/>
  <c r="K453" i="3" s="1"/>
  <c r="C451" i="3"/>
  <c r="C447" i="3"/>
  <c r="K447" i="3" s="1"/>
  <c r="C445" i="3"/>
  <c r="C443" i="3"/>
  <c r="K443" i="3" s="1"/>
  <c r="C441" i="3"/>
  <c r="C439" i="3"/>
  <c r="K439" i="3" s="1"/>
  <c r="C437" i="3"/>
  <c r="C435" i="3"/>
  <c r="K435" i="3" s="1"/>
  <c r="C431" i="3"/>
  <c r="C429" i="3"/>
  <c r="K429" i="3" s="1"/>
  <c r="C427" i="3"/>
  <c r="C425" i="3"/>
  <c r="K425" i="3" s="1"/>
  <c r="C423" i="3"/>
  <c r="C421" i="3"/>
  <c r="K421" i="3" s="1"/>
  <c r="C419" i="3"/>
  <c r="C415" i="3"/>
  <c r="K415" i="3" s="1"/>
  <c r="C413" i="3"/>
  <c r="C411" i="3"/>
  <c r="K411" i="3" s="1"/>
  <c r="C409" i="3"/>
  <c r="C407" i="3"/>
  <c r="K407" i="3" s="1"/>
  <c r="C405" i="3"/>
  <c r="C403" i="3"/>
  <c r="K403" i="3" s="1"/>
  <c r="C399" i="3"/>
  <c r="C397" i="3"/>
  <c r="K397" i="3" s="1"/>
  <c r="C395" i="3"/>
  <c r="C393" i="3"/>
  <c r="K393" i="3" s="1"/>
  <c r="C391" i="3"/>
  <c r="C389" i="3"/>
  <c r="K389" i="3" s="1"/>
  <c r="C387" i="3"/>
  <c r="C383" i="3"/>
  <c r="K383" i="3" s="1"/>
  <c r="C381" i="3"/>
  <c r="C379" i="3"/>
  <c r="K379" i="3" s="1"/>
  <c r="C377" i="3"/>
  <c r="C375" i="3"/>
  <c r="K375" i="3" s="1"/>
  <c r="C373" i="3"/>
  <c r="C371" i="3"/>
  <c r="K371" i="3" s="1"/>
  <c r="C367" i="3"/>
  <c r="C365" i="3"/>
  <c r="K365" i="3" s="1"/>
  <c r="C363" i="3"/>
  <c r="C361" i="3"/>
  <c r="K361" i="3" s="1"/>
  <c r="C359" i="3"/>
  <c r="C357" i="3"/>
  <c r="K357" i="3" s="1"/>
  <c r="C355" i="3"/>
  <c r="C351" i="3"/>
  <c r="K351" i="3" s="1"/>
  <c r="C349" i="3"/>
  <c r="C347" i="3"/>
  <c r="K347" i="3" s="1"/>
  <c r="C345" i="3"/>
  <c r="C343" i="3"/>
  <c r="K343" i="3" s="1"/>
  <c r="C341" i="3"/>
  <c r="C339" i="3"/>
  <c r="K339" i="3" s="1"/>
  <c r="C335" i="3"/>
  <c r="C333" i="3"/>
  <c r="K333" i="3" s="1"/>
  <c r="C331" i="3"/>
  <c r="C329" i="3"/>
  <c r="K329" i="3" s="1"/>
  <c r="C327" i="3"/>
  <c r="C325" i="3"/>
  <c r="K325" i="3" s="1"/>
  <c r="C323" i="3"/>
  <c r="C319" i="3"/>
  <c r="K319" i="3" s="1"/>
  <c r="C317" i="3"/>
  <c r="C315" i="3"/>
  <c r="K315" i="3" s="1"/>
  <c r="C313" i="3"/>
  <c r="C311" i="3"/>
  <c r="K311" i="3" s="1"/>
  <c r="C309" i="3"/>
  <c r="C307" i="3"/>
  <c r="K307" i="3" s="1"/>
  <c r="C303" i="3"/>
  <c r="C301" i="3"/>
  <c r="K301" i="3" s="1"/>
  <c r="C299" i="3"/>
  <c r="C297" i="3"/>
  <c r="K297" i="3" s="1"/>
  <c r="C295" i="3"/>
  <c r="C293" i="3"/>
  <c r="K293" i="3" s="1"/>
  <c r="C291" i="3"/>
  <c r="C287" i="3"/>
  <c r="K287" i="3" s="1"/>
  <c r="C285" i="3"/>
  <c r="C283" i="3"/>
  <c r="K283" i="3" s="1"/>
  <c r="C281" i="3"/>
  <c r="C279" i="3"/>
  <c r="K279" i="3" s="1"/>
  <c r="C277" i="3"/>
  <c r="C275" i="3"/>
  <c r="K275" i="3" s="1"/>
  <c r="C271" i="3"/>
  <c r="C269" i="3"/>
  <c r="K269" i="3" s="1"/>
  <c r="C267" i="3"/>
  <c r="C265" i="3"/>
  <c r="K265" i="3" s="1"/>
  <c r="C263" i="3"/>
  <c r="C261" i="3"/>
  <c r="K261" i="3" s="1"/>
  <c r="C259" i="3"/>
  <c r="C255" i="3"/>
  <c r="K255" i="3" s="1"/>
  <c r="C253" i="3"/>
  <c r="C251" i="3"/>
  <c r="K251" i="3" s="1"/>
  <c r="C249" i="3"/>
  <c r="C247" i="3"/>
  <c r="K247" i="3" s="1"/>
  <c r="C245" i="3"/>
  <c r="C243" i="3"/>
  <c r="K243" i="3" s="1"/>
  <c r="C241" i="3"/>
  <c r="C239" i="3"/>
  <c r="K239" i="3" s="1"/>
  <c r="C237" i="3"/>
  <c r="C235" i="3"/>
  <c r="K235" i="3" s="1"/>
  <c r="C233" i="3"/>
  <c r="C231" i="3"/>
  <c r="K231" i="3" s="1"/>
  <c r="C229" i="3"/>
  <c r="C227" i="3"/>
  <c r="K227" i="3" s="1"/>
  <c r="C223" i="3"/>
  <c r="C221" i="3"/>
  <c r="K221" i="3" s="1"/>
  <c r="C219" i="3"/>
  <c r="C217" i="3"/>
  <c r="K217" i="3" s="1"/>
  <c r="C215" i="3"/>
  <c r="C213" i="3"/>
  <c r="K213" i="3" s="1"/>
  <c r="C211" i="3"/>
  <c r="C209" i="3"/>
  <c r="K209" i="3" s="1"/>
  <c r="C207" i="3"/>
  <c r="C205" i="3"/>
  <c r="K205" i="3" s="1"/>
  <c r="C203" i="3"/>
  <c r="C201" i="3"/>
  <c r="K201" i="3" s="1"/>
  <c r="C199" i="3"/>
  <c r="C197" i="3"/>
  <c r="K197" i="3" s="1"/>
  <c r="C195" i="3"/>
  <c r="C191" i="3"/>
  <c r="K191" i="3" s="1"/>
  <c r="C189" i="3"/>
  <c r="C187" i="3"/>
  <c r="K187" i="3" s="1"/>
  <c r="C185" i="3"/>
  <c r="C183" i="3"/>
  <c r="K183" i="3" s="1"/>
  <c r="C181" i="3"/>
  <c r="C179" i="3"/>
  <c r="K179" i="3" s="1"/>
  <c r="C177" i="3"/>
  <c r="C175" i="3"/>
  <c r="K175" i="3" s="1"/>
  <c r="C173" i="3"/>
  <c r="C171" i="3"/>
  <c r="K171" i="3" s="1"/>
  <c r="C169" i="3"/>
  <c r="C167" i="3"/>
  <c r="K167" i="3" s="1"/>
  <c r="C165" i="3"/>
  <c r="C163" i="3"/>
  <c r="K163" i="3" s="1"/>
  <c r="C161" i="3"/>
  <c r="C159" i="3"/>
  <c r="K159" i="3" s="1"/>
  <c r="C157" i="3"/>
  <c r="C155" i="3"/>
  <c r="K155" i="3" s="1"/>
  <c r="C153" i="3"/>
  <c r="C149" i="3"/>
  <c r="K149" i="3" s="1"/>
  <c r="C147" i="3"/>
  <c r="C145" i="3"/>
  <c r="K145" i="3" s="1"/>
  <c r="C143" i="3"/>
  <c r="C141" i="3"/>
  <c r="K141" i="3" s="1"/>
  <c r="C139" i="3"/>
  <c r="C137" i="3"/>
  <c r="K137" i="3" s="1"/>
  <c r="C135" i="3"/>
  <c r="C133" i="3"/>
  <c r="K133" i="3" s="1"/>
  <c r="C131" i="3"/>
  <c r="C129" i="3"/>
  <c r="K129" i="3" s="1"/>
  <c r="C127" i="3"/>
  <c r="C125" i="3"/>
  <c r="K125" i="3" s="1"/>
  <c r="C123" i="3"/>
  <c r="C121" i="3"/>
  <c r="K121" i="3" s="1"/>
  <c r="C119" i="3"/>
  <c r="C117" i="3"/>
  <c r="K117" i="3" s="1"/>
  <c r="C115" i="3"/>
  <c r="C113" i="3"/>
  <c r="K113" i="3" s="1"/>
  <c r="C111" i="3"/>
  <c r="C109" i="3"/>
  <c r="K109" i="3" s="1"/>
  <c r="C107" i="3"/>
  <c r="C105" i="3"/>
  <c r="K105" i="3" s="1"/>
  <c r="C103" i="3"/>
  <c r="C101" i="3"/>
  <c r="K101" i="3" s="1"/>
  <c r="C99" i="3"/>
  <c r="C97" i="3"/>
  <c r="K97" i="3" s="1"/>
  <c r="C95" i="3"/>
  <c r="C93" i="3"/>
  <c r="K93" i="3" s="1"/>
  <c r="C91" i="3"/>
  <c r="C89" i="3"/>
  <c r="K89" i="3" s="1"/>
  <c r="C85" i="3"/>
  <c r="C83" i="3"/>
  <c r="K83" i="3" s="1"/>
  <c r="C81" i="3"/>
  <c r="C79" i="3"/>
  <c r="K79" i="3" s="1"/>
  <c r="C77" i="3"/>
  <c r="C75" i="3"/>
  <c r="K75" i="3" s="1"/>
  <c r="C73" i="3"/>
  <c r="C71" i="3"/>
  <c r="K71" i="3" s="1"/>
  <c r="C69" i="3"/>
  <c r="C67" i="3"/>
  <c r="K67" i="3" s="1"/>
  <c r="C65" i="3"/>
  <c r="C63" i="3"/>
  <c r="K63" i="3" s="1"/>
  <c r="C61" i="3"/>
  <c r="C59" i="3"/>
  <c r="K59" i="3" s="1"/>
  <c r="C57" i="3"/>
  <c r="C55" i="3"/>
  <c r="K55" i="3" s="1"/>
  <c r="C53" i="3"/>
  <c r="C51" i="3"/>
  <c r="K51" i="3" s="1"/>
  <c r="C49" i="3"/>
  <c r="C47" i="3"/>
  <c r="K47" i="3" s="1"/>
  <c r="C45" i="3"/>
  <c r="C43" i="3"/>
  <c r="K43" i="3" s="1"/>
  <c r="C41" i="3"/>
  <c r="C39" i="3"/>
  <c r="K39" i="3" s="1"/>
  <c r="C37" i="3"/>
  <c r="C35" i="3"/>
  <c r="K35" i="3" s="1"/>
  <c r="C33" i="3"/>
  <c r="C31" i="3"/>
  <c r="K31" i="3" s="1"/>
  <c r="C29" i="3"/>
  <c r="C27" i="3"/>
  <c r="K27" i="3" s="1"/>
  <c r="C25" i="3"/>
  <c r="C21" i="3"/>
  <c r="K21" i="3" s="1"/>
  <c r="C19" i="3"/>
  <c r="C17" i="3"/>
  <c r="K17" i="3" s="1"/>
  <c r="C15" i="3"/>
  <c r="C13" i="3"/>
  <c r="K13" i="3" s="1"/>
  <c r="C11" i="3"/>
  <c r="C9" i="3"/>
  <c r="K9" i="3" s="1"/>
  <c r="C7" i="3"/>
  <c r="C5" i="3"/>
  <c r="K5" i="3" s="1"/>
  <c r="C3" i="3"/>
  <c r="C100" i="3"/>
  <c r="K100" i="3" s="1"/>
  <c r="C98" i="3"/>
  <c r="C96" i="3"/>
  <c r="K96" i="3" s="1"/>
  <c r="C94" i="3"/>
  <c r="C92" i="3"/>
  <c r="K92" i="3" s="1"/>
  <c r="C90" i="3"/>
  <c r="C88" i="3"/>
  <c r="K88" i="3" s="1"/>
  <c r="C86" i="3"/>
  <c r="C84" i="3"/>
  <c r="K84" i="3" s="1"/>
  <c r="C82" i="3"/>
  <c r="C80" i="3"/>
  <c r="K80" i="3" s="1"/>
  <c r="C78" i="3"/>
  <c r="C76" i="3"/>
  <c r="K76" i="3" s="1"/>
  <c r="C74" i="3"/>
  <c r="C72" i="3"/>
  <c r="K72" i="3" s="1"/>
  <c r="C70" i="3"/>
  <c r="C68" i="3"/>
  <c r="K68" i="3" s="1"/>
  <c r="C66" i="3"/>
  <c r="C64" i="3"/>
  <c r="K64" i="3" s="1"/>
  <c r="C62" i="3"/>
  <c r="C60" i="3"/>
  <c r="K60" i="3" s="1"/>
  <c r="C58" i="3"/>
  <c r="C56" i="3"/>
  <c r="K56" i="3" s="1"/>
  <c r="C54" i="3"/>
  <c r="C52" i="3"/>
  <c r="K52" i="3" s="1"/>
  <c r="C50" i="3"/>
  <c r="C48" i="3"/>
  <c r="K48" i="3" s="1"/>
  <c r="C46" i="3"/>
  <c r="C44" i="3"/>
  <c r="K44" i="3" s="1"/>
  <c r="C42" i="3"/>
  <c r="C40" i="3"/>
  <c r="K40" i="3" s="1"/>
  <c r="C38" i="3"/>
  <c r="C36" i="3"/>
  <c r="K36" i="3" s="1"/>
  <c r="C34" i="3"/>
  <c r="C32" i="3"/>
  <c r="K32" i="3" s="1"/>
  <c r="C30" i="3"/>
  <c r="C28" i="3"/>
  <c r="K28" i="3" s="1"/>
  <c r="C26" i="3"/>
  <c r="C24" i="3"/>
  <c r="K24" i="3" s="1"/>
  <c r="C22" i="3"/>
  <c r="C20" i="3"/>
  <c r="K20" i="3" s="1"/>
  <c r="C18" i="3"/>
  <c r="C16" i="3"/>
  <c r="K16" i="3" s="1"/>
  <c r="C14" i="3"/>
  <c r="C12" i="3"/>
  <c r="K12" i="3" s="1"/>
  <c r="C10" i="3"/>
  <c r="C8" i="3"/>
  <c r="K8" i="3" s="1"/>
  <c r="C6" i="3"/>
  <c r="C4" i="3"/>
  <c r="K4" i="3" s="1"/>
  <c r="C2" i="3"/>
  <c r="K2" i="3" l="1"/>
  <c r="K6" i="3"/>
  <c r="K10" i="3"/>
  <c r="K14" i="3"/>
  <c r="K18" i="3"/>
  <c r="K22" i="3"/>
  <c r="K26" i="3"/>
  <c r="K30" i="3"/>
  <c r="K34" i="3"/>
  <c r="K38" i="3"/>
  <c r="K42" i="3"/>
  <c r="K46" i="3"/>
  <c r="K50" i="3"/>
  <c r="K54" i="3"/>
  <c r="K58" i="3"/>
  <c r="K62" i="3"/>
  <c r="K66" i="3"/>
  <c r="K70" i="3"/>
  <c r="K74" i="3"/>
  <c r="K78" i="3"/>
  <c r="K82" i="3"/>
  <c r="K86" i="3"/>
  <c r="K90" i="3"/>
  <c r="K94" i="3"/>
  <c r="K98" i="3"/>
  <c r="K3" i="3"/>
  <c r="K7" i="3"/>
  <c r="K11" i="3"/>
  <c r="K15" i="3"/>
  <c r="K19" i="3"/>
  <c r="K25" i="3"/>
  <c r="K29" i="3"/>
  <c r="K33" i="3"/>
  <c r="K37" i="3"/>
  <c r="K41" i="3"/>
  <c r="K45" i="3"/>
  <c r="K49" i="3"/>
  <c r="K53" i="3"/>
  <c r="K57" i="3"/>
  <c r="K61" i="3"/>
  <c r="K65" i="3"/>
  <c r="K69" i="3"/>
  <c r="K73" i="3"/>
  <c r="K77" i="3"/>
  <c r="K81" i="3"/>
  <c r="K85" i="3"/>
  <c r="K91" i="3"/>
  <c r="K95" i="3"/>
  <c r="K99" i="3"/>
  <c r="K103" i="3"/>
  <c r="K107" i="3"/>
  <c r="K111" i="3"/>
  <c r="K115" i="3"/>
  <c r="K119" i="3"/>
  <c r="K123" i="3"/>
  <c r="K127" i="3"/>
  <c r="K131" i="3"/>
  <c r="K135" i="3"/>
  <c r="K139" i="3"/>
  <c r="K143" i="3"/>
  <c r="K147" i="3"/>
  <c r="K153" i="3"/>
  <c r="K157" i="3"/>
  <c r="K161" i="3"/>
  <c r="K165" i="3"/>
  <c r="K169" i="3"/>
  <c r="K173" i="3"/>
  <c r="K177" i="3"/>
  <c r="K181" i="3"/>
  <c r="K185" i="3"/>
  <c r="K189" i="3"/>
  <c r="K195" i="3"/>
  <c r="K199" i="3"/>
  <c r="K203" i="3"/>
  <c r="K207" i="3"/>
  <c r="K211" i="3"/>
  <c r="K215" i="3"/>
  <c r="K219" i="3"/>
  <c r="K223" i="3"/>
  <c r="K229" i="3"/>
  <c r="K233" i="3"/>
  <c r="K237" i="3"/>
  <c r="K241" i="3"/>
  <c r="K245" i="3"/>
  <c r="K249" i="3"/>
  <c r="K253" i="3"/>
  <c r="K259" i="3"/>
  <c r="K263" i="3"/>
  <c r="K267" i="3"/>
  <c r="K271" i="3"/>
  <c r="K277" i="3"/>
  <c r="K281" i="3"/>
  <c r="K285" i="3"/>
  <c r="K291" i="3"/>
  <c r="K295" i="3"/>
  <c r="K299" i="3"/>
  <c r="K303" i="3"/>
  <c r="K309" i="3"/>
  <c r="K313" i="3"/>
  <c r="K317" i="3"/>
  <c r="K323" i="3"/>
  <c r="K327" i="3"/>
  <c r="K331" i="3"/>
  <c r="K335" i="3"/>
  <c r="K341" i="3"/>
  <c r="K345" i="3"/>
  <c r="K349" i="3"/>
  <c r="K355" i="3"/>
  <c r="K359" i="3"/>
  <c r="K363" i="3"/>
  <c r="K367" i="3"/>
  <c r="K373" i="3"/>
  <c r="K377" i="3"/>
  <c r="K381" i="3"/>
  <c r="K387" i="3"/>
  <c r="K391" i="3"/>
  <c r="K395" i="3"/>
  <c r="K399" i="3"/>
  <c r="K405" i="3"/>
  <c r="K409" i="3"/>
  <c r="K413" i="3"/>
  <c r="K419" i="3"/>
  <c r="K423" i="3"/>
  <c r="K427" i="3"/>
  <c r="K431" i="3"/>
  <c r="K437" i="3"/>
  <c r="K441" i="3"/>
  <c r="K445" i="3"/>
  <c r="K451" i="3"/>
  <c r="K455" i="3"/>
  <c r="K459" i="3"/>
  <c r="K463" i="3"/>
  <c r="K469" i="3"/>
  <c r="K473" i="3"/>
  <c r="K477" i="3"/>
  <c r="K483" i="3"/>
  <c r="K487" i="3"/>
  <c r="K491" i="3"/>
  <c r="K495" i="3"/>
  <c r="K501" i="3"/>
  <c r="K505" i="3"/>
  <c r="K509" i="3"/>
  <c r="K513" i="3"/>
  <c r="K517" i="3"/>
  <c r="K521" i="3"/>
  <c r="K525" i="3"/>
  <c r="K529" i="3"/>
  <c r="K533" i="3"/>
  <c r="K537" i="3"/>
  <c r="K541" i="3"/>
  <c r="K545" i="3"/>
  <c r="K549" i="3"/>
  <c r="K553" i="3"/>
  <c r="K557" i="3"/>
  <c r="K561" i="3"/>
  <c r="K565" i="3"/>
  <c r="K569" i="3"/>
  <c r="K573" i="3"/>
  <c r="K577" i="3"/>
  <c r="K581" i="3"/>
  <c r="K585" i="3"/>
  <c r="K589" i="3"/>
  <c r="K593" i="3"/>
  <c r="K597" i="3"/>
  <c r="K601" i="3"/>
  <c r="K605" i="3"/>
  <c r="K609" i="3"/>
  <c r="K613" i="3"/>
  <c r="K617" i="3"/>
  <c r="K621" i="3"/>
  <c r="K625" i="3"/>
  <c r="K629" i="3"/>
  <c r="K633" i="3"/>
  <c r="K637" i="3"/>
  <c r="K641" i="3"/>
  <c r="K645" i="3"/>
  <c r="K649" i="3"/>
  <c r="K653" i="3"/>
  <c r="K657" i="3"/>
  <c r="K661" i="3"/>
  <c r="K665" i="3"/>
  <c r="K669" i="3"/>
  <c r="K673" i="3"/>
  <c r="K677" i="3"/>
  <c r="K681" i="3"/>
  <c r="K687" i="3"/>
  <c r="K695" i="3"/>
  <c r="K703" i="3"/>
  <c r="K711" i="3"/>
  <c r="K719" i="3"/>
  <c r="K727" i="3"/>
  <c r="K735" i="3"/>
  <c r="K743" i="3"/>
  <c r="K751" i="3"/>
  <c r="K759" i="3"/>
  <c r="K767" i="3"/>
  <c r="K775" i="3"/>
  <c r="K783" i="3"/>
  <c r="K791" i="3"/>
  <c r="K799" i="3"/>
  <c r="K807" i="3"/>
  <c r="K815" i="3"/>
  <c r="K823" i="3"/>
  <c r="K831" i="3"/>
  <c r="K839" i="3"/>
  <c r="K847" i="3"/>
  <c r="K855" i="3"/>
  <c r="K863" i="3"/>
  <c r="K871" i="3"/>
  <c r="K879" i="3"/>
  <c r="K887" i="3"/>
  <c r="K895" i="3"/>
  <c r="K903" i="3"/>
  <c r="K911" i="3"/>
  <c r="K919" i="3"/>
  <c r="K927" i="3"/>
  <c r="K935" i="3"/>
  <c r="K943" i="3"/>
  <c r="K951" i="3"/>
  <c r="K959" i="3"/>
  <c r="K967" i="3"/>
  <c r="K975" i="3"/>
  <c r="K983" i="3"/>
  <c r="K991" i="3"/>
  <c r="K999" i="3"/>
  <c r="K1007" i="3"/>
  <c r="K1015" i="3"/>
  <c r="K1023" i="3"/>
  <c r="K1031" i="3"/>
  <c r="K1039" i="3"/>
  <c r="K1047" i="3"/>
  <c r="K1055" i="3"/>
  <c r="K1063" i="3"/>
  <c r="K1071" i="3"/>
  <c r="K1079" i="3"/>
  <c r="K1087" i="3"/>
  <c r="K1095" i="3"/>
  <c r="K1103" i="3"/>
  <c r="K1111" i="3"/>
  <c r="K1119" i="3"/>
  <c r="K1127" i="3"/>
  <c r="K1135" i="3"/>
  <c r="K1143" i="3"/>
  <c r="K1151" i="3"/>
  <c r="K1159" i="3"/>
  <c r="K1167" i="3"/>
  <c r="K1175" i="3"/>
  <c r="K1183" i="3"/>
  <c r="K1191" i="3"/>
  <c r="K106" i="3"/>
  <c r="K112" i="3"/>
  <c r="K120" i="3"/>
  <c r="K128" i="3"/>
  <c r="K136" i="3"/>
  <c r="K144" i="3"/>
  <c r="K152" i="3"/>
  <c r="K160" i="3"/>
  <c r="K170" i="3"/>
  <c r="K178" i="3"/>
  <c r="K184" i="3"/>
  <c r="K194" i="3"/>
  <c r="K202" i="3"/>
  <c r="K210" i="3"/>
  <c r="K218" i="3"/>
  <c r="K226" i="3"/>
  <c r="K234" i="3"/>
  <c r="K242" i="3"/>
  <c r="K250" i="3"/>
  <c r="K258" i="3"/>
  <c r="K266" i="3"/>
  <c r="K356" i="3"/>
  <c r="K1016" i="3"/>
  <c r="K1024" i="3"/>
  <c r="K1032" i="3"/>
  <c r="K1042" i="3"/>
  <c r="K1048" i="3"/>
  <c r="K1056" i="3"/>
  <c r="K1064" i="3"/>
  <c r="K1072" i="3"/>
  <c r="K1082" i="3"/>
  <c r="K1090" i="3"/>
  <c r="K1098" i="3"/>
  <c r="K1106" i="3"/>
  <c r="K1114" i="3"/>
  <c r="K1122" i="3"/>
  <c r="K1130" i="3"/>
  <c r="K1138" i="3"/>
  <c r="K1146" i="3"/>
  <c r="K1154" i="3"/>
  <c r="K1162" i="3"/>
  <c r="K1170" i="3"/>
  <c r="K1178" i="3"/>
  <c r="K1186" i="3"/>
  <c r="K1192" i="3"/>
  <c r="K1200" i="3"/>
  <c r="K1208" i="3"/>
  <c r="K1216" i="3"/>
  <c r="K1222" i="3"/>
  <c r="K1232" i="3"/>
  <c r="K1240" i="3"/>
  <c r="K1248" i="3"/>
  <c r="K1254" i="3"/>
  <c r="K1264" i="3"/>
  <c r="K1272" i="3"/>
  <c r="K1280" i="3"/>
  <c r="K1288" i="3"/>
  <c r="K1296" i="3"/>
  <c r="K1304" i="3"/>
  <c r="K1312" i="3"/>
  <c r="K1320" i="3"/>
  <c r="K1328" i="3"/>
  <c r="K1338" i="3"/>
  <c r="K1344" i="3"/>
  <c r="K1354" i="3"/>
  <c r="K1362" i="3"/>
  <c r="K1370" i="3"/>
  <c r="K1378" i="3"/>
  <c r="K1386" i="3"/>
  <c r="K1394" i="3"/>
  <c r="K1404" i="3"/>
  <c r="K1412" i="3"/>
  <c r="K1420" i="3"/>
  <c r="K1428" i="3"/>
  <c r="K1436" i="3"/>
  <c r="K1444" i="3"/>
  <c r="K1452" i="3"/>
  <c r="K1460" i="3"/>
  <c r="K1468" i="3"/>
  <c r="K1476" i="3"/>
  <c r="K1484" i="3"/>
  <c r="K1492" i="3"/>
  <c r="K1500" i="3"/>
  <c r="K110" i="3"/>
  <c r="K118" i="3"/>
  <c r="K126" i="3"/>
  <c r="K134" i="3"/>
  <c r="K140" i="3"/>
  <c r="K150" i="3"/>
  <c r="K158" i="3"/>
  <c r="K166" i="3"/>
  <c r="K172" i="3"/>
  <c r="K180" i="3"/>
  <c r="K190" i="3"/>
  <c r="K196" i="3"/>
  <c r="K204" i="3"/>
  <c r="K212" i="3"/>
  <c r="K220" i="3"/>
  <c r="K228" i="3"/>
  <c r="K236" i="3"/>
  <c r="K244" i="3"/>
  <c r="K252" i="3"/>
  <c r="K260" i="3"/>
  <c r="K268" i="3"/>
  <c r="K276" i="3"/>
  <c r="K284" i="3"/>
  <c r="K292" i="3"/>
  <c r="K300" i="3"/>
  <c r="K308" i="3"/>
  <c r="K316" i="3"/>
  <c r="K324" i="3"/>
  <c r="K332" i="3"/>
  <c r="K340" i="3"/>
  <c r="K348" i="3"/>
  <c r="K920" i="3"/>
  <c r="K928" i="3"/>
  <c r="K936" i="3"/>
  <c r="K942" i="3"/>
  <c r="K950" i="3"/>
  <c r="K958" i="3"/>
  <c r="K966" i="3"/>
  <c r="K974" i="3"/>
  <c r="K982" i="3"/>
  <c r="K990" i="3"/>
  <c r="K998" i="3"/>
  <c r="K1006" i="3"/>
  <c r="K1014" i="3"/>
  <c r="K1022" i="3"/>
  <c r="K1030" i="3"/>
  <c r="K1036" i="3"/>
  <c r="K1046" i="3"/>
  <c r="K1054" i="3"/>
  <c r="K1062" i="3"/>
  <c r="K1070" i="3"/>
  <c r="K1076" i="3"/>
  <c r="K1084" i="3"/>
  <c r="K1092" i="3"/>
  <c r="K1100" i="3"/>
  <c r="K1108" i="3"/>
  <c r="K1116" i="3"/>
  <c r="K1124" i="3"/>
  <c r="K1132" i="3"/>
  <c r="K1140" i="3"/>
  <c r="K1148" i="3"/>
  <c r="K1156" i="3"/>
  <c r="K1164" i="3"/>
  <c r="K1172" i="3"/>
  <c r="K1180" i="3"/>
  <c r="K1190" i="3"/>
  <c r="K1198" i="3"/>
  <c r="K1206" i="3"/>
  <c r="K1214" i="3"/>
  <c r="K1224" i="3"/>
  <c r="K1230" i="3"/>
  <c r="K1238" i="3"/>
  <c r="K1246" i="3"/>
  <c r="K1256" i="3"/>
  <c r="K1262" i="3"/>
  <c r="K1270" i="3"/>
  <c r="K1278" i="3"/>
  <c r="K1286" i="3"/>
  <c r="K1294" i="3"/>
  <c r="K1302" i="3"/>
  <c r="K1310" i="3"/>
  <c r="K1318" i="3"/>
  <c r="K1326" i="3"/>
  <c r="K1334" i="3"/>
  <c r="K1340" i="3"/>
  <c r="K1350" i="3"/>
  <c r="K1356" i="3"/>
  <c r="K1364" i="3"/>
  <c r="K1372" i="3"/>
  <c r="K1380" i="3"/>
  <c r="K1388" i="3"/>
  <c r="K1396" i="3"/>
  <c r="K1402" i="3"/>
  <c r="K1410" i="3"/>
  <c r="K1418" i="3"/>
  <c r="K1426" i="3"/>
  <c r="K1434" i="3"/>
  <c r="K1442" i="3"/>
  <c r="K1450" i="3"/>
  <c r="K1458" i="3"/>
  <c r="K1466" i="3"/>
  <c r="K1474" i="3"/>
  <c r="K1482" i="3"/>
  <c r="K1490" i="3"/>
  <c r="K1498" i="3"/>
  <c r="K193" i="3"/>
  <c r="K289" i="3"/>
  <c r="K353" i="3"/>
  <c r="K417" i="3"/>
  <c r="K481" i="3"/>
  <c r="K693" i="3"/>
  <c r="K709" i="3"/>
  <c r="K725" i="3"/>
  <c r="K741" i="3"/>
  <c r="K757" i="3"/>
  <c r="K773" i="3"/>
  <c r="K789" i="3"/>
  <c r="K805" i="3"/>
  <c r="K821" i="3"/>
  <c r="K853" i="3"/>
  <c r="K885" i="3"/>
  <c r="K1499" i="3"/>
  <c r="J278" i="3"/>
  <c r="K278" i="3"/>
  <c r="J286" i="3"/>
  <c r="K286" i="3"/>
  <c r="J294" i="3"/>
  <c r="K294" i="3"/>
  <c r="J302" i="3"/>
  <c r="K302" i="3"/>
  <c r="J310" i="3"/>
  <c r="K310" i="3"/>
  <c r="J318" i="3"/>
  <c r="K318" i="3"/>
  <c r="J326" i="3"/>
  <c r="K326" i="3"/>
  <c r="J334" i="3"/>
  <c r="K334" i="3"/>
  <c r="J342" i="3"/>
  <c r="K342" i="3"/>
  <c r="J350" i="3"/>
  <c r="K350" i="3"/>
  <c r="J360" i="3"/>
  <c r="K360" i="3"/>
  <c r="J368" i="3"/>
  <c r="K368" i="3"/>
  <c r="J376" i="3"/>
  <c r="K376" i="3"/>
  <c r="J384" i="3"/>
  <c r="K384" i="3"/>
  <c r="J392" i="3"/>
  <c r="K392" i="3"/>
  <c r="J400" i="3"/>
  <c r="K400" i="3"/>
  <c r="J408" i="3"/>
  <c r="K408" i="3"/>
  <c r="J416" i="3"/>
  <c r="K416" i="3"/>
  <c r="J424" i="3"/>
  <c r="K424" i="3"/>
  <c r="J432" i="3"/>
  <c r="K432" i="3"/>
  <c r="J440" i="3"/>
  <c r="K440" i="3"/>
  <c r="J448" i="3"/>
  <c r="K448" i="3"/>
  <c r="J456" i="3"/>
  <c r="K456" i="3"/>
  <c r="J464" i="3"/>
  <c r="K464" i="3"/>
  <c r="J472" i="3"/>
  <c r="K472" i="3"/>
  <c r="J480" i="3"/>
  <c r="K480" i="3"/>
  <c r="J488" i="3"/>
  <c r="K488" i="3"/>
  <c r="J496" i="3"/>
  <c r="K496" i="3"/>
  <c r="J504" i="3"/>
  <c r="K504" i="3"/>
  <c r="J518" i="3"/>
  <c r="K518" i="3"/>
  <c r="J524" i="3"/>
  <c r="K524" i="3"/>
  <c r="J546" i="3"/>
  <c r="K546" i="3"/>
  <c r="J558" i="3"/>
  <c r="K558" i="3"/>
  <c r="J564" i="3"/>
  <c r="K564" i="3"/>
  <c r="J570" i="3"/>
  <c r="K570" i="3"/>
  <c r="J582" i="3"/>
  <c r="K582" i="3"/>
  <c r="J588" i="3"/>
  <c r="K588" i="3"/>
  <c r="J602" i="3"/>
  <c r="K602" i="3"/>
  <c r="J606" i="3"/>
  <c r="K606" i="3"/>
  <c r="J612" i="3"/>
  <c r="K612" i="3"/>
  <c r="J626" i="3"/>
  <c r="K626" i="3"/>
  <c r="J638" i="3"/>
  <c r="K638" i="3"/>
  <c r="J644" i="3"/>
  <c r="K644" i="3"/>
  <c r="J662" i="3"/>
  <c r="K662" i="3"/>
  <c r="J668" i="3"/>
  <c r="K668" i="3"/>
  <c r="J682" i="3"/>
  <c r="K682" i="3"/>
  <c r="J688" i="3"/>
  <c r="K688" i="3"/>
  <c r="J696" i="3"/>
  <c r="K696" i="3"/>
  <c r="J704" i="3"/>
  <c r="K704" i="3"/>
  <c r="J712" i="3"/>
  <c r="K712" i="3"/>
  <c r="J720" i="3"/>
  <c r="K720" i="3"/>
  <c r="J728" i="3"/>
  <c r="K728" i="3"/>
  <c r="J736" i="3"/>
  <c r="K736" i="3"/>
  <c r="J744" i="3"/>
  <c r="K744" i="3"/>
  <c r="J752" i="3"/>
  <c r="K752" i="3"/>
  <c r="J760" i="3"/>
  <c r="K760" i="3"/>
  <c r="J768" i="3"/>
  <c r="K768" i="3"/>
  <c r="J776" i="3"/>
  <c r="K776" i="3"/>
  <c r="J784" i="3"/>
  <c r="K784" i="3"/>
  <c r="J792" i="3"/>
  <c r="K792" i="3"/>
  <c r="J802" i="3"/>
  <c r="K802" i="3"/>
  <c r="J810" i="3"/>
  <c r="K810" i="3"/>
  <c r="J816" i="3"/>
  <c r="K816" i="3"/>
  <c r="J824" i="3"/>
  <c r="K824" i="3"/>
  <c r="J832" i="3"/>
  <c r="K832" i="3"/>
  <c r="J840" i="3"/>
  <c r="K840" i="3"/>
  <c r="J850" i="3"/>
  <c r="K850" i="3"/>
  <c r="J858" i="3"/>
  <c r="K858" i="3"/>
  <c r="J866" i="3"/>
  <c r="K866" i="3"/>
  <c r="J874" i="3"/>
  <c r="K874" i="3"/>
  <c r="J882" i="3"/>
  <c r="K882" i="3"/>
  <c r="J890" i="3"/>
  <c r="K890" i="3"/>
  <c r="J898" i="3"/>
  <c r="K898" i="3"/>
  <c r="J906" i="3"/>
  <c r="K906" i="3"/>
  <c r="J914" i="3"/>
  <c r="K914" i="3"/>
  <c r="J922" i="3"/>
  <c r="K922" i="3"/>
  <c r="J930" i="3"/>
  <c r="K930" i="3"/>
  <c r="J940" i="3"/>
  <c r="K940" i="3"/>
  <c r="J948" i="3"/>
  <c r="K948" i="3"/>
  <c r="J956" i="3"/>
  <c r="K956" i="3"/>
  <c r="J964" i="3"/>
  <c r="K964" i="3"/>
  <c r="J972" i="3"/>
  <c r="K972" i="3"/>
  <c r="J980" i="3"/>
  <c r="K980" i="3"/>
  <c r="J988" i="3"/>
  <c r="K988" i="3"/>
  <c r="J996" i="3"/>
  <c r="K996" i="3"/>
  <c r="J1004" i="3"/>
  <c r="K1004" i="3"/>
  <c r="J358" i="3"/>
  <c r="K358" i="3"/>
  <c r="J366" i="3"/>
  <c r="K366" i="3"/>
  <c r="J374" i="3"/>
  <c r="K374" i="3"/>
  <c r="J382" i="3"/>
  <c r="K382" i="3"/>
  <c r="J390" i="3"/>
  <c r="K390" i="3"/>
  <c r="J398" i="3"/>
  <c r="K398" i="3"/>
  <c r="J406" i="3"/>
  <c r="K406" i="3"/>
  <c r="J414" i="3"/>
  <c r="K414" i="3"/>
  <c r="J422" i="3"/>
  <c r="K422" i="3"/>
  <c r="J430" i="3"/>
  <c r="K430" i="3"/>
  <c r="J438" i="3"/>
  <c r="K438" i="3"/>
  <c r="J446" i="3"/>
  <c r="K446" i="3"/>
  <c r="J454" i="3"/>
  <c r="K454" i="3"/>
  <c r="J462" i="3"/>
  <c r="K462" i="3"/>
  <c r="J470" i="3"/>
  <c r="K470" i="3"/>
  <c r="J478" i="3"/>
  <c r="K478" i="3"/>
  <c r="J486" i="3"/>
  <c r="K486" i="3"/>
  <c r="J494" i="3"/>
  <c r="K494" i="3"/>
  <c r="J502" i="3"/>
  <c r="K502" i="3"/>
  <c r="J510" i="3"/>
  <c r="K510" i="3"/>
  <c r="J516" i="3"/>
  <c r="K516" i="3"/>
  <c r="J530" i="3"/>
  <c r="K530" i="3"/>
  <c r="J534" i="3"/>
  <c r="K534" i="3"/>
  <c r="J540" i="3"/>
  <c r="K540" i="3"/>
  <c r="J554" i="3"/>
  <c r="K554" i="3"/>
  <c r="J574" i="3"/>
  <c r="K574" i="3"/>
  <c r="J580" i="3"/>
  <c r="K580" i="3"/>
  <c r="J594" i="3"/>
  <c r="K594" i="3"/>
  <c r="J614" i="3"/>
  <c r="K614" i="3"/>
  <c r="J620" i="3"/>
  <c r="K620" i="3"/>
  <c r="J634" i="3"/>
  <c r="K634" i="3"/>
  <c r="J646" i="3"/>
  <c r="K646" i="3"/>
  <c r="J654" i="3"/>
  <c r="K654" i="3"/>
  <c r="J660" i="3"/>
  <c r="K660" i="3"/>
  <c r="J674" i="3"/>
  <c r="K674" i="3"/>
  <c r="J686" i="3"/>
  <c r="K686" i="3"/>
  <c r="J694" i="3"/>
  <c r="K694" i="3"/>
  <c r="J702" i="3"/>
  <c r="K702" i="3"/>
  <c r="J710" i="3"/>
  <c r="K710" i="3"/>
  <c r="J718" i="3"/>
  <c r="K718" i="3"/>
  <c r="J726" i="3"/>
  <c r="K726" i="3"/>
  <c r="J734" i="3"/>
  <c r="K734" i="3"/>
  <c r="J742" i="3"/>
  <c r="K742" i="3"/>
  <c r="J750" i="3"/>
  <c r="K750" i="3"/>
  <c r="J758" i="3"/>
  <c r="K758" i="3"/>
  <c r="J766" i="3"/>
  <c r="K766" i="3"/>
  <c r="J774" i="3"/>
  <c r="K774" i="3"/>
  <c r="J782" i="3"/>
  <c r="K782" i="3"/>
  <c r="J790" i="3"/>
  <c r="K790" i="3"/>
  <c r="J796" i="3"/>
  <c r="K796" i="3"/>
  <c r="J804" i="3"/>
  <c r="K804" i="3"/>
  <c r="J814" i="3"/>
  <c r="K814" i="3"/>
  <c r="J822" i="3"/>
  <c r="K822" i="3"/>
  <c r="J830" i="3"/>
  <c r="K830" i="3"/>
  <c r="J838" i="3"/>
  <c r="K838" i="3"/>
  <c r="J844" i="3"/>
  <c r="K844" i="3"/>
  <c r="J852" i="3"/>
  <c r="K852" i="3"/>
  <c r="J860" i="3"/>
  <c r="K860" i="3"/>
  <c r="J868" i="3"/>
  <c r="K868" i="3"/>
  <c r="J876" i="3"/>
  <c r="K876" i="3"/>
  <c r="J884" i="3"/>
  <c r="K884" i="3"/>
  <c r="J892" i="3"/>
  <c r="K892" i="3"/>
  <c r="J900" i="3"/>
  <c r="K900" i="3"/>
  <c r="J908" i="3"/>
  <c r="K908" i="3"/>
  <c r="J916" i="3"/>
  <c r="K916" i="3"/>
  <c r="J274" i="3"/>
  <c r="K274" i="3"/>
  <c r="J282" i="3"/>
  <c r="K282" i="3"/>
  <c r="J290" i="3"/>
  <c r="K290" i="3"/>
  <c r="J298" i="3"/>
  <c r="K298" i="3"/>
  <c r="J306" i="3"/>
  <c r="K306" i="3"/>
  <c r="J314" i="3"/>
  <c r="K314" i="3"/>
  <c r="J322" i="3"/>
  <c r="K322" i="3"/>
  <c r="J330" i="3"/>
  <c r="K330" i="3"/>
  <c r="J338" i="3"/>
  <c r="K338" i="3"/>
  <c r="J346" i="3"/>
  <c r="K346" i="3"/>
  <c r="J364" i="3"/>
  <c r="K364" i="3"/>
  <c r="J372" i="3"/>
  <c r="K372" i="3"/>
  <c r="J380" i="3"/>
  <c r="K380" i="3"/>
  <c r="J388" i="3"/>
  <c r="K388" i="3"/>
  <c r="J396" i="3"/>
  <c r="K396" i="3"/>
  <c r="J404" i="3"/>
  <c r="K404" i="3"/>
  <c r="J412" i="3"/>
  <c r="K412" i="3"/>
  <c r="J420" i="3"/>
  <c r="K420" i="3"/>
  <c r="J428" i="3"/>
  <c r="K428" i="3"/>
  <c r="J436" i="3"/>
  <c r="K436" i="3"/>
  <c r="J444" i="3"/>
  <c r="K444" i="3"/>
  <c r="J452" i="3"/>
  <c r="K452" i="3"/>
  <c r="J460" i="3"/>
  <c r="K460" i="3"/>
  <c r="J468" i="3"/>
  <c r="K468" i="3"/>
  <c r="J476" i="3"/>
  <c r="K476" i="3"/>
  <c r="J484" i="3"/>
  <c r="K484" i="3"/>
  <c r="J492" i="3"/>
  <c r="K492" i="3"/>
  <c r="J500" i="3"/>
  <c r="K500" i="3"/>
  <c r="J508" i="3"/>
  <c r="K508" i="3"/>
  <c r="J522" i="3"/>
  <c r="K522" i="3"/>
  <c r="J542" i="3"/>
  <c r="K542" i="3"/>
  <c r="J548" i="3"/>
  <c r="K548" i="3"/>
  <c r="J562" i="3"/>
  <c r="K562" i="3"/>
  <c r="J566" i="3"/>
  <c r="K566" i="3"/>
  <c r="J572" i="3"/>
  <c r="K572" i="3"/>
  <c r="J586" i="3"/>
  <c r="K586" i="3"/>
  <c r="J598" i="3"/>
  <c r="K598" i="3"/>
  <c r="J604" i="3"/>
  <c r="K604" i="3"/>
  <c r="J610" i="3"/>
  <c r="K610" i="3"/>
  <c r="J622" i="3"/>
  <c r="K622" i="3"/>
  <c r="J628" i="3"/>
  <c r="K628" i="3"/>
  <c r="J642" i="3"/>
  <c r="K642" i="3"/>
  <c r="J652" i="3"/>
  <c r="K652" i="3"/>
  <c r="J666" i="3"/>
  <c r="K666" i="3"/>
  <c r="J678" i="3"/>
  <c r="K678" i="3"/>
  <c r="J684" i="3"/>
  <c r="K684" i="3"/>
  <c r="J692" i="3"/>
  <c r="K692" i="3"/>
  <c r="J700" i="3"/>
  <c r="K700" i="3"/>
  <c r="J708" i="3"/>
  <c r="K708" i="3"/>
  <c r="J716" i="3"/>
  <c r="K716" i="3"/>
  <c r="J724" i="3"/>
  <c r="K724" i="3"/>
  <c r="J732" i="3"/>
  <c r="K732" i="3"/>
  <c r="J740" i="3"/>
  <c r="K740" i="3"/>
  <c r="J748" i="3"/>
  <c r="K748" i="3"/>
  <c r="J756" i="3"/>
  <c r="K756" i="3"/>
  <c r="J764" i="3"/>
  <c r="K764" i="3"/>
  <c r="J772" i="3"/>
  <c r="K772" i="3"/>
  <c r="J780" i="3"/>
  <c r="K780" i="3"/>
  <c r="J788" i="3"/>
  <c r="K788" i="3"/>
  <c r="J798" i="3"/>
  <c r="K798" i="3"/>
  <c r="J806" i="3"/>
  <c r="K806" i="3"/>
  <c r="J812" i="3"/>
  <c r="K812" i="3"/>
  <c r="J820" i="3"/>
  <c r="K820" i="3"/>
  <c r="J828" i="3"/>
  <c r="K828" i="3"/>
  <c r="J836" i="3"/>
  <c r="K836" i="3"/>
  <c r="J846" i="3"/>
  <c r="K846" i="3"/>
  <c r="J854" i="3"/>
  <c r="K854" i="3"/>
  <c r="J862" i="3"/>
  <c r="K862" i="3"/>
  <c r="J870" i="3"/>
  <c r="K870" i="3"/>
  <c r="J878" i="3"/>
  <c r="K878" i="3"/>
  <c r="J886" i="3"/>
  <c r="K886" i="3"/>
  <c r="J894" i="3"/>
  <c r="K894" i="3"/>
  <c r="J902" i="3"/>
  <c r="K902" i="3"/>
  <c r="J910" i="3"/>
  <c r="K910" i="3"/>
  <c r="J918" i="3"/>
  <c r="K918" i="3"/>
  <c r="J926" i="3"/>
  <c r="K926" i="3"/>
  <c r="J934" i="3"/>
  <c r="K934" i="3"/>
  <c r="J944" i="3"/>
  <c r="K944" i="3"/>
  <c r="J952" i="3"/>
  <c r="K952" i="3"/>
  <c r="J960" i="3"/>
  <c r="K960" i="3"/>
  <c r="J968" i="3"/>
  <c r="K968" i="3"/>
  <c r="J976" i="3"/>
  <c r="K976" i="3"/>
  <c r="J984" i="3"/>
  <c r="K984" i="3"/>
  <c r="J992" i="3"/>
  <c r="K992" i="3"/>
  <c r="J1000" i="3"/>
  <c r="K1000" i="3"/>
  <c r="J1008" i="3"/>
  <c r="K1008" i="3"/>
  <c r="J354" i="3"/>
  <c r="K354" i="3"/>
  <c r="J362" i="3"/>
  <c r="K362" i="3"/>
  <c r="J370" i="3"/>
  <c r="K370" i="3"/>
  <c r="J378" i="3"/>
  <c r="K378" i="3"/>
  <c r="J386" i="3"/>
  <c r="K386" i="3"/>
  <c r="J394" i="3"/>
  <c r="K394" i="3"/>
  <c r="J402" i="3"/>
  <c r="K402" i="3"/>
  <c r="J410" i="3"/>
  <c r="K410" i="3"/>
  <c r="J418" i="3"/>
  <c r="K418" i="3"/>
  <c r="J426" i="3"/>
  <c r="K426" i="3"/>
  <c r="J434" i="3"/>
  <c r="K434" i="3"/>
  <c r="J442" i="3"/>
  <c r="K442" i="3"/>
  <c r="J450" i="3"/>
  <c r="K450" i="3"/>
  <c r="J458" i="3"/>
  <c r="K458" i="3"/>
  <c r="J466" i="3"/>
  <c r="K466" i="3"/>
  <c r="J474" i="3"/>
  <c r="K474" i="3"/>
  <c r="J482" i="3"/>
  <c r="K482" i="3"/>
  <c r="J490" i="3"/>
  <c r="K490" i="3"/>
  <c r="J498" i="3"/>
  <c r="K498" i="3"/>
  <c r="J506" i="3"/>
  <c r="K506" i="3"/>
  <c r="J514" i="3"/>
  <c r="K514" i="3"/>
  <c r="J526" i="3"/>
  <c r="K526" i="3"/>
  <c r="J532" i="3"/>
  <c r="K532" i="3"/>
  <c r="J538" i="3"/>
  <c r="K538" i="3"/>
  <c r="J550" i="3"/>
  <c r="K550" i="3"/>
  <c r="J556" i="3"/>
  <c r="K556" i="3"/>
  <c r="J578" i="3"/>
  <c r="K578" i="3"/>
  <c r="J590" i="3"/>
  <c r="K590" i="3"/>
  <c r="J596" i="3"/>
  <c r="K596" i="3"/>
  <c r="J618" i="3"/>
  <c r="K618" i="3"/>
  <c r="J630" i="3"/>
  <c r="K630" i="3"/>
  <c r="J636" i="3"/>
  <c r="K636" i="3"/>
  <c r="J650" i="3"/>
  <c r="K650" i="3"/>
  <c r="J658" i="3"/>
  <c r="K658" i="3"/>
  <c r="J670" i="3"/>
  <c r="K670" i="3"/>
  <c r="J676" i="3"/>
  <c r="K676" i="3"/>
  <c r="J690" i="3"/>
  <c r="K690" i="3"/>
  <c r="J698" i="3"/>
  <c r="K698" i="3"/>
  <c r="J706" i="3"/>
  <c r="K706" i="3"/>
  <c r="J714" i="3"/>
  <c r="K714" i="3"/>
  <c r="J722" i="3"/>
  <c r="K722" i="3"/>
  <c r="J730" i="3"/>
  <c r="K730" i="3"/>
  <c r="J738" i="3"/>
  <c r="K738" i="3"/>
  <c r="J746" i="3"/>
  <c r="K746" i="3"/>
  <c r="J754" i="3"/>
  <c r="K754" i="3"/>
  <c r="J762" i="3"/>
  <c r="K762" i="3"/>
  <c r="J770" i="3"/>
  <c r="K770" i="3"/>
  <c r="J778" i="3"/>
  <c r="K778" i="3"/>
  <c r="J786" i="3"/>
  <c r="K786" i="3"/>
  <c r="J794" i="3"/>
  <c r="K794" i="3"/>
  <c r="J800" i="3"/>
  <c r="K800" i="3"/>
  <c r="J808" i="3"/>
  <c r="K808" i="3"/>
  <c r="J818" i="3"/>
  <c r="K818" i="3"/>
  <c r="J826" i="3"/>
  <c r="K826" i="3"/>
  <c r="J834" i="3"/>
  <c r="K834" i="3"/>
  <c r="J842" i="3"/>
  <c r="K842" i="3"/>
  <c r="J848" i="3"/>
  <c r="K848" i="3"/>
  <c r="J856" i="3"/>
  <c r="K856" i="3"/>
  <c r="J864" i="3"/>
  <c r="K864" i="3"/>
  <c r="J872" i="3"/>
  <c r="K872" i="3"/>
  <c r="J880" i="3"/>
  <c r="K880" i="3"/>
  <c r="J888" i="3"/>
  <c r="K888" i="3"/>
  <c r="J896" i="3"/>
  <c r="K896" i="3"/>
  <c r="J904" i="3"/>
  <c r="K904" i="3"/>
  <c r="J912" i="3"/>
  <c r="K912" i="3"/>
  <c r="J23" i="3"/>
  <c r="K23" i="3"/>
  <c r="J87" i="3"/>
  <c r="K87" i="3"/>
  <c r="J151" i="3"/>
  <c r="K151" i="3"/>
  <c r="J225" i="3"/>
  <c r="K225" i="3"/>
  <c r="J257" i="3"/>
  <c r="K257" i="3"/>
  <c r="J273" i="3"/>
  <c r="K273" i="3"/>
  <c r="J305" i="3"/>
  <c r="K305" i="3"/>
  <c r="J321" i="3"/>
  <c r="K321" i="3"/>
  <c r="J337" i="3"/>
  <c r="K337" i="3"/>
  <c r="J369" i="3"/>
  <c r="K369" i="3"/>
  <c r="J385" i="3"/>
  <c r="K385" i="3"/>
  <c r="J401" i="3"/>
  <c r="K401" i="3"/>
  <c r="J433" i="3"/>
  <c r="K433" i="3"/>
  <c r="J449" i="3"/>
  <c r="K449" i="3"/>
  <c r="J465" i="3"/>
  <c r="K465" i="3"/>
  <c r="J497" i="3"/>
  <c r="K497" i="3"/>
  <c r="J685" i="3"/>
  <c r="K685" i="3"/>
  <c r="J689" i="3"/>
  <c r="K689" i="3"/>
  <c r="J697" i="3"/>
  <c r="K697" i="3"/>
  <c r="J701" i="3"/>
  <c r="K701" i="3"/>
  <c r="J705" i="3"/>
  <c r="K705" i="3"/>
  <c r="J713" i="3"/>
  <c r="K713" i="3"/>
  <c r="J717" i="3"/>
  <c r="K717" i="3"/>
  <c r="J721" i="3"/>
  <c r="K721" i="3"/>
  <c r="J729" i="3"/>
  <c r="K729" i="3"/>
  <c r="J733" i="3"/>
  <c r="K733" i="3"/>
  <c r="J737" i="3"/>
  <c r="K737" i="3"/>
  <c r="J745" i="3"/>
  <c r="K745" i="3"/>
  <c r="J749" i="3"/>
  <c r="K749" i="3"/>
  <c r="J753" i="3"/>
  <c r="K753" i="3"/>
  <c r="J761" i="3"/>
  <c r="K761" i="3"/>
  <c r="J765" i="3"/>
  <c r="K765" i="3"/>
  <c r="J769" i="3"/>
  <c r="K769" i="3"/>
  <c r="J777" i="3"/>
  <c r="K777" i="3"/>
  <c r="J781" i="3"/>
  <c r="K781" i="3"/>
  <c r="J785" i="3"/>
  <c r="K785" i="3"/>
  <c r="J793" i="3"/>
  <c r="K793" i="3"/>
  <c r="J797" i="3"/>
  <c r="K797" i="3"/>
  <c r="J801" i="3"/>
  <c r="K801" i="3"/>
  <c r="J809" i="3"/>
  <c r="K809" i="3"/>
  <c r="J813" i="3"/>
  <c r="K813" i="3"/>
  <c r="J817" i="3"/>
  <c r="K817" i="3"/>
  <c r="J825" i="3"/>
  <c r="K825" i="3"/>
  <c r="J829" i="3"/>
  <c r="K829" i="3"/>
  <c r="J833" i="3"/>
  <c r="K833" i="3"/>
  <c r="J837" i="3"/>
  <c r="K837" i="3"/>
  <c r="J841" i="3"/>
  <c r="K841" i="3"/>
  <c r="J845" i="3"/>
  <c r="K845" i="3"/>
  <c r="J849" i="3"/>
  <c r="K849" i="3"/>
  <c r="J857" i="3"/>
  <c r="K857" i="3"/>
  <c r="J861" i="3"/>
  <c r="K861" i="3"/>
  <c r="J865" i="3"/>
  <c r="K865" i="3"/>
  <c r="J869" i="3"/>
  <c r="K869" i="3"/>
  <c r="J873" i="3"/>
  <c r="K873" i="3"/>
  <c r="J877" i="3"/>
  <c r="K877" i="3"/>
  <c r="J881" i="3"/>
  <c r="K881" i="3"/>
  <c r="J889" i="3"/>
  <c r="K889" i="3"/>
  <c r="J893" i="3"/>
  <c r="K893" i="3"/>
  <c r="J897" i="3"/>
  <c r="K897" i="3"/>
  <c r="J901" i="3"/>
  <c r="K901" i="3"/>
  <c r="J905" i="3"/>
  <c r="K905" i="3"/>
  <c r="J512" i="3"/>
  <c r="K512" i="3"/>
  <c r="J520" i="3"/>
  <c r="K520" i="3"/>
  <c r="J528" i="3"/>
  <c r="K528" i="3"/>
  <c r="J536" i="3"/>
  <c r="K536" i="3"/>
  <c r="J544" i="3"/>
  <c r="K544" i="3"/>
  <c r="J552" i="3"/>
  <c r="K552" i="3"/>
  <c r="J560" i="3"/>
  <c r="K560" i="3"/>
  <c r="J568" i="3"/>
  <c r="K568" i="3"/>
  <c r="J576" i="3"/>
  <c r="K576" i="3"/>
  <c r="J584" i="3"/>
  <c r="K584" i="3"/>
  <c r="J592" i="3"/>
  <c r="K592" i="3"/>
  <c r="J600" i="3"/>
  <c r="K600" i="3"/>
  <c r="J608" i="3"/>
  <c r="K608" i="3"/>
  <c r="J616" i="3"/>
  <c r="K616" i="3"/>
  <c r="J624" i="3"/>
  <c r="K624" i="3"/>
  <c r="J632" i="3"/>
  <c r="K632" i="3"/>
  <c r="J640" i="3"/>
  <c r="K640" i="3"/>
  <c r="J648" i="3"/>
  <c r="K648" i="3"/>
  <c r="J656" i="3"/>
  <c r="K656" i="3"/>
  <c r="J664" i="3"/>
  <c r="K664" i="3"/>
  <c r="J672" i="3"/>
  <c r="K672" i="3"/>
  <c r="J680" i="3"/>
  <c r="K680" i="3"/>
  <c r="J909" i="3"/>
  <c r="K909" i="3"/>
  <c r="J913" i="3"/>
  <c r="K913" i="3"/>
  <c r="J917" i="3"/>
  <c r="K917" i="3"/>
  <c r="J921" i="3"/>
  <c r="K921" i="3"/>
  <c r="J925" i="3"/>
  <c r="K925" i="3"/>
  <c r="J929" i="3"/>
  <c r="K929" i="3"/>
  <c r="J933" i="3"/>
  <c r="K933" i="3"/>
  <c r="J937" i="3"/>
  <c r="K937" i="3"/>
  <c r="J941" i="3"/>
  <c r="K941" i="3"/>
  <c r="J945" i="3"/>
  <c r="K945" i="3"/>
  <c r="J949" i="3"/>
  <c r="K949" i="3"/>
  <c r="J953" i="3"/>
  <c r="K953" i="3"/>
  <c r="J957" i="3"/>
  <c r="K957" i="3"/>
  <c r="J961" i="3"/>
  <c r="K961" i="3"/>
  <c r="J965" i="3"/>
  <c r="K965" i="3"/>
  <c r="J969" i="3"/>
  <c r="K969" i="3"/>
  <c r="J973" i="3"/>
  <c r="K973" i="3"/>
  <c r="J977" i="3"/>
  <c r="K977" i="3"/>
  <c r="J981" i="3"/>
  <c r="K981" i="3"/>
  <c r="J985" i="3"/>
  <c r="K985" i="3"/>
  <c r="J989" i="3"/>
  <c r="K989" i="3"/>
  <c r="J993" i="3"/>
  <c r="K993" i="3"/>
  <c r="J997" i="3"/>
  <c r="K997" i="3"/>
  <c r="J1001" i="3"/>
  <c r="K1001" i="3"/>
  <c r="J1005" i="3"/>
  <c r="K1005" i="3"/>
  <c r="J1009" i="3"/>
  <c r="K1009" i="3"/>
  <c r="J1013" i="3"/>
  <c r="K1013" i="3"/>
  <c r="J1017" i="3"/>
  <c r="K1017" i="3"/>
  <c r="J1021" i="3"/>
  <c r="K1021" i="3"/>
  <c r="J1025" i="3"/>
  <c r="K1025" i="3"/>
  <c r="J1029" i="3"/>
  <c r="K1029" i="3"/>
  <c r="J1033" i="3"/>
  <c r="K1033" i="3"/>
  <c r="J1037" i="3"/>
  <c r="K1037" i="3"/>
  <c r="J1041" i="3"/>
  <c r="K1041" i="3"/>
  <c r="J1045" i="3"/>
  <c r="K1045" i="3"/>
  <c r="J1049" i="3"/>
  <c r="K1049" i="3"/>
  <c r="J1053" i="3"/>
  <c r="K1053" i="3"/>
  <c r="J1057" i="3"/>
  <c r="K1057" i="3"/>
  <c r="J1061" i="3"/>
  <c r="K1061" i="3"/>
  <c r="J1065" i="3"/>
  <c r="K1065" i="3"/>
  <c r="J1069" i="3"/>
  <c r="K1069" i="3"/>
  <c r="J1073" i="3"/>
  <c r="K1073" i="3"/>
  <c r="J1077" i="3"/>
  <c r="K1077" i="3"/>
  <c r="J1081" i="3"/>
  <c r="K1081" i="3"/>
  <c r="J1085" i="3"/>
  <c r="K1085" i="3"/>
  <c r="J1089" i="3"/>
  <c r="K1089" i="3"/>
  <c r="J1093" i="3"/>
  <c r="K1093" i="3"/>
  <c r="J1097" i="3"/>
  <c r="K1097" i="3"/>
  <c r="J1101" i="3"/>
  <c r="K1101" i="3"/>
  <c r="J1105" i="3"/>
  <c r="K1105" i="3"/>
  <c r="J1109" i="3"/>
  <c r="K1109" i="3"/>
  <c r="J1113" i="3"/>
  <c r="K1113" i="3"/>
  <c r="J1117" i="3"/>
  <c r="K1117" i="3"/>
  <c r="J1121" i="3"/>
  <c r="K1121" i="3"/>
  <c r="J1125" i="3"/>
  <c r="K1125" i="3"/>
  <c r="J1129" i="3"/>
  <c r="K1129" i="3"/>
  <c r="J1133" i="3"/>
  <c r="K1133" i="3"/>
  <c r="J1137" i="3"/>
  <c r="K1137" i="3"/>
  <c r="J1141" i="3"/>
  <c r="K1141" i="3"/>
  <c r="J1145" i="3"/>
  <c r="K1145" i="3"/>
  <c r="J1149" i="3"/>
  <c r="K1149" i="3"/>
  <c r="J1153" i="3"/>
  <c r="K1153" i="3"/>
  <c r="J1157" i="3"/>
  <c r="K1157" i="3"/>
  <c r="J1161" i="3"/>
  <c r="K1161" i="3"/>
  <c r="J1165" i="3"/>
  <c r="K1165" i="3"/>
  <c r="J1169" i="3"/>
  <c r="K1169" i="3"/>
  <c r="J1173" i="3"/>
  <c r="K1173" i="3"/>
  <c r="J1177" i="3"/>
  <c r="K1177" i="3"/>
  <c r="J1181" i="3"/>
  <c r="K1181" i="3"/>
  <c r="J1185" i="3"/>
  <c r="K1185" i="3"/>
  <c r="J1189" i="3"/>
  <c r="K1189" i="3"/>
  <c r="J1193" i="3"/>
  <c r="K1193" i="3"/>
  <c r="J1195" i="3"/>
  <c r="K1195" i="3"/>
  <c r="J1197" i="3"/>
  <c r="K1197" i="3"/>
  <c r="J1199" i="3"/>
  <c r="K1199" i="3"/>
  <c r="J1201" i="3"/>
  <c r="K1201" i="3"/>
  <c r="J1203" i="3"/>
  <c r="K1203" i="3"/>
  <c r="J1205" i="3"/>
  <c r="K1205" i="3"/>
  <c r="J1207" i="3"/>
  <c r="K1207" i="3"/>
  <c r="J1209" i="3"/>
  <c r="K1209" i="3"/>
  <c r="J1211" i="3"/>
  <c r="K1211" i="3"/>
  <c r="J1213" i="3"/>
  <c r="K1213" i="3"/>
  <c r="J1215" i="3"/>
  <c r="K1215" i="3"/>
  <c r="J1217" i="3"/>
  <c r="K1217" i="3"/>
  <c r="J1219" i="3"/>
  <c r="K1219" i="3"/>
  <c r="J1221" i="3"/>
  <c r="K1221" i="3"/>
  <c r="J1223" i="3"/>
  <c r="K1223" i="3"/>
  <c r="J1225" i="3"/>
  <c r="K1225" i="3"/>
  <c r="J1227" i="3"/>
  <c r="K1227" i="3"/>
  <c r="J1229" i="3"/>
  <c r="K1229" i="3"/>
  <c r="J1231" i="3"/>
  <c r="K1231" i="3"/>
  <c r="J1233" i="3"/>
  <c r="K1233" i="3"/>
  <c r="J1235" i="3"/>
  <c r="K1235" i="3"/>
  <c r="J1237" i="3"/>
  <c r="K1237" i="3"/>
  <c r="J1239" i="3"/>
  <c r="K1239" i="3"/>
  <c r="J1241" i="3"/>
  <c r="K1241" i="3"/>
  <c r="J1243" i="3"/>
  <c r="K1243" i="3"/>
  <c r="J1245" i="3"/>
  <c r="K1245" i="3"/>
  <c r="J1247" i="3"/>
  <c r="K1247" i="3"/>
  <c r="J1249" i="3"/>
  <c r="K1249" i="3"/>
  <c r="J1251" i="3"/>
  <c r="K1251" i="3"/>
  <c r="J1253" i="3"/>
  <c r="K1253" i="3"/>
  <c r="J1255" i="3"/>
  <c r="K1255" i="3"/>
  <c r="J1257" i="3"/>
  <c r="K1257" i="3"/>
  <c r="J1259" i="3"/>
  <c r="K1259" i="3"/>
  <c r="J1261" i="3"/>
  <c r="K1261" i="3"/>
  <c r="J1263" i="3"/>
  <c r="K1263" i="3"/>
  <c r="J1265" i="3"/>
  <c r="K1265" i="3"/>
  <c r="J1267" i="3"/>
  <c r="K1267" i="3"/>
  <c r="J1269" i="3"/>
  <c r="K1269" i="3"/>
  <c r="J1271" i="3"/>
  <c r="K1271" i="3"/>
  <c r="J1273" i="3"/>
  <c r="K1273" i="3"/>
  <c r="J1275" i="3"/>
  <c r="K1275" i="3"/>
  <c r="J1277" i="3"/>
  <c r="K1277" i="3"/>
  <c r="J1279" i="3"/>
  <c r="K1279" i="3"/>
  <c r="J1281" i="3"/>
  <c r="K1281" i="3"/>
  <c r="J1283" i="3"/>
  <c r="K1283" i="3"/>
  <c r="J1285" i="3"/>
  <c r="K1285" i="3"/>
  <c r="J1287" i="3"/>
  <c r="K1287" i="3"/>
  <c r="J1289" i="3"/>
  <c r="K1289" i="3"/>
  <c r="J1291" i="3"/>
  <c r="K1291" i="3"/>
  <c r="J1293" i="3"/>
  <c r="K1293" i="3"/>
  <c r="J1295" i="3"/>
  <c r="K1295" i="3"/>
  <c r="J1297" i="3"/>
  <c r="K1297" i="3"/>
  <c r="J1299" i="3"/>
  <c r="K1299" i="3"/>
  <c r="J1301" i="3"/>
  <c r="K1301" i="3"/>
  <c r="J1303" i="3"/>
  <c r="K1303" i="3"/>
  <c r="J1305" i="3"/>
  <c r="K1305" i="3"/>
  <c r="J1307" i="3"/>
  <c r="K1307" i="3"/>
  <c r="J1309" i="3"/>
  <c r="K1309" i="3"/>
  <c r="J1311" i="3"/>
  <c r="K1311" i="3"/>
  <c r="J1313" i="3"/>
  <c r="K1313" i="3"/>
  <c r="J1315" i="3"/>
  <c r="K1315" i="3"/>
  <c r="J1317" i="3"/>
  <c r="K1317" i="3"/>
  <c r="J1319" i="3"/>
  <c r="K1319" i="3"/>
  <c r="J1321" i="3"/>
  <c r="K1321" i="3"/>
  <c r="J1323" i="3"/>
  <c r="K1323" i="3"/>
  <c r="J1325" i="3"/>
  <c r="K1325" i="3"/>
  <c r="J1327" i="3"/>
  <c r="K1327" i="3"/>
  <c r="J1329" i="3"/>
  <c r="K1329" i="3"/>
  <c r="J1331" i="3"/>
  <c r="K1331" i="3"/>
  <c r="J1333" i="3"/>
  <c r="K1333" i="3"/>
  <c r="J1335" i="3"/>
  <c r="K1335" i="3"/>
  <c r="J1337" i="3"/>
  <c r="K1337" i="3"/>
  <c r="J1339" i="3"/>
  <c r="K1339" i="3"/>
  <c r="J1341" i="3"/>
  <c r="K1341" i="3"/>
  <c r="J1343" i="3"/>
  <c r="K1343" i="3"/>
  <c r="J1345" i="3"/>
  <c r="K1345" i="3"/>
  <c r="J1347" i="3"/>
  <c r="K1347" i="3"/>
  <c r="J1349" i="3"/>
  <c r="K1349" i="3"/>
  <c r="J1351" i="3"/>
  <c r="K1351" i="3"/>
  <c r="J1353" i="3"/>
  <c r="K1353" i="3"/>
  <c r="J1355" i="3"/>
  <c r="K1355" i="3"/>
  <c r="J1357" i="3"/>
  <c r="K1357" i="3"/>
  <c r="J1359" i="3"/>
  <c r="K1359" i="3"/>
  <c r="J1361" i="3"/>
  <c r="K1361" i="3"/>
  <c r="J1363" i="3"/>
  <c r="K1363" i="3"/>
  <c r="J1365" i="3"/>
  <c r="K1365" i="3"/>
  <c r="J1367" i="3"/>
  <c r="K1367" i="3"/>
  <c r="J1369" i="3"/>
  <c r="K1369" i="3"/>
  <c r="J1371" i="3"/>
  <c r="K1371" i="3"/>
  <c r="J1373" i="3"/>
  <c r="K1373" i="3"/>
  <c r="J1375" i="3"/>
  <c r="K1375" i="3"/>
  <c r="J1377" i="3"/>
  <c r="K1377" i="3"/>
  <c r="J1379" i="3"/>
  <c r="K1379" i="3"/>
  <c r="J1381" i="3"/>
  <c r="K1381" i="3"/>
  <c r="J1383" i="3"/>
  <c r="K1383" i="3"/>
  <c r="J1385" i="3"/>
  <c r="K1385" i="3"/>
  <c r="J1387" i="3"/>
  <c r="K1387" i="3"/>
  <c r="J1389" i="3"/>
  <c r="K1389" i="3"/>
  <c r="J1391" i="3"/>
  <c r="K1391" i="3"/>
  <c r="J1393" i="3"/>
  <c r="K1393" i="3"/>
  <c r="J1395" i="3"/>
  <c r="K1395" i="3"/>
  <c r="J1397" i="3"/>
  <c r="K1397" i="3"/>
  <c r="J1399" i="3"/>
  <c r="K1399" i="3"/>
  <c r="J1401" i="3"/>
  <c r="K1401" i="3"/>
  <c r="J1403" i="3"/>
  <c r="K1403" i="3"/>
  <c r="J1405" i="3"/>
  <c r="K1405" i="3"/>
  <c r="J1407" i="3"/>
  <c r="K1407" i="3"/>
  <c r="J1409" i="3"/>
  <c r="K1409" i="3"/>
  <c r="J1411" i="3"/>
  <c r="K1411" i="3"/>
  <c r="J1413" i="3"/>
  <c r="K1413" i="3"/>
  <c r="J1415" i="3"/>
  <c r="K1415" i="3"/>
  <c r="J1417" i="3"/>
  <c r="K1417" i="3"/>
  <c r="J1419" i="3"/>
  <c r="K1419" i="3"/>
  <c r="J1421" i="3"/>
  <c r="K1421" i="3"/>
  <c r="J1423" i="3"/>
  <c r="K1423" i="3"/>
  <c r="J1425" i="3"/>
  <c r="K1425" i="3"/>
  <c r="J1427" i="3"/>
  <c r="K1427" i="3"/>
  <c r="J1429" i="3"/>
  <c r="K1429" i="3"/>
  <c r="J1431" i="3"/>
  <c r="K1431" i="3"/>
  <c r="J1433" i="3"/>
  <c r="K1433" i="3"/>
  <c r="J1435" i="3"/>
  <c r="K1435" i="3"/>
  <c r="J1437" i="3"/>
  <c r="K1437" i="3"/>
  <c r="J1439" i="3"/>
  <c r="K1439" i="3"/>
  <c r="J1441" i="3"/>
  <c r="K1441" i="3"/>
  <c r="J1443" i="3"/>
  <c r="K1443" i="3"/>
  <c r="J1445" i="3"/>
  <c r="K1445" i="3"/>
  <c r="J1447" i="3"/>
  <c r="K1447" i="3"/>
  <c r="J1449" i="3"/>
  <c r="K1449" i="3"/>
  <c r="J1451" i="3"/>
  <c r="K1451" i="3"/>
  <c r="J1453" i="3"/>
  <c r="K1453" i="3"/>
  <c r="J1455" i="3"/>
  <c r="K1455" i="3"/>
  <c r="J1457" i="3"/>
  <c r="K1457" i="3"/>
  <c r="J1459" i="3"/>
  <c r="K1459" i="3"/>
  <c r="J1461" i="3"/>
  <c r="K1461" i="3"/>
  <c r="J1463" i="3"/>
  <c r="K1463" i="3"/>
  <c r="J1465" i="3"/>
  <c r="K1465" i="3"/>
  <c r="J1467" i="3"/>
  <c r="K1467" i="3"/>
  <c r="J1469" i="3"/>
  <c r="K1469" i="3"/>
  <c r="J1471" i="3"/>
  <c r="K1471" i="3"/>
  <c r="J1473" i="3"/>
  <c r="K1473" i="3"/>
  <c r="J1475" i="3"/>
  <c r="K1475" i="3"/>
  <c r="J1477" i="3"/>
  <c r="K1477" i="3"/>
  <c r="J1479" i="3"/>
  <c r="K1479" i="3"/>
  <c r="J1481" i="3"/>
  <c r="K1481" i="3"/>
  <c r="J1483" i="3"/>
  <c r="K1483" i="3"/>
  <c r="J1485" i="3"/>
  <c r="K1485" i="3"/>
  <c r="J1487" i="3"/>
  <c r="K1487" i="3"/>
  <c r="J1489" i="3"/>
  <c r="K1489" i="3"/>
  <c r="J1491" i="3"/>
  <c r="K1491" i="3"/>
  <c r="J1493" i="3"/>
  <c r="K1493" i="3"/>
  <c r="J1495" i="3"/>
  <c r="K1495" i="3"/>
  <c r="J1497" i="3"/>
  <c r="K1497" i="3"/>
  <c r="J1501" i="3"/>
  <c r="K1501" i="3"/>
  <c r="J6" i="3"/>
  <c r="J14" i="3"/>
  <c r="J18" i="3"/>
  <c r="J30" i="3"/>
  <c r="J34" i="3"/>
  <c r="J46" i="3"/>
  <c r="J50" i="3"/>
  <c r="J58" i="3"/>
  <c r="J70" i="3"/>
  <c r="J78" i="3"/>
  <c r="J86" i="3"/>
  <c r="J94" i="3"/>
  <c r="J3" i="3"/>
  <c r="J11" i="3"/>
  <c r="J19" i="3"/>
  <c r="J29" i="3"/>
  <c r="J37" i="3"/>
  <c r="J45" i="3"/>
  <c r="J53" i="3"/>
  <c r="J61" i="3"/>
  <c r="J69" i="3"/>
  <c r="J77" i="3"/>
  <c r="J85" i="3"/>
  <c r="J95" i="3"/>
  <c r="J103" i="3"/>
  <c r="J111" i="3"/>
  <c r="J119" i="3"/>
  <c r="J127" i="3"/>
  <c r="J135" i="3"/>
  <c r="J143" i="3"/>
  <c r="J153" i="3"/>
  <c r="J161" i="3"/>
  <c r="J169" i="3"/>
  <c r="J177" i="3"/>
  <c r="J185" i="3"/>
  <c r="J189" i="3"/>
  <c r="J199" i="3"/>
  <c r="J207" i="3"/>
  <c r="J215" i="3"/>
  <c r="J223" i="3"/>
  <c r="J233" i="3"/>
  <c r="J241" i="3"/>
  <c r="J249" i="3"/>
  <c r="J263" i="3"/>
  <c r="J271" i="3"/>
  <c r="J277" i="3"/>
  <c r="J291" i="3"/>
  <c r="J299" i="3"/>
  <c r="J309" i="3"/>
  <c r="J317" i="3"/>
  <c r="J327" i="3"/>
  <c r="J335" i="3"/>
  <c r="J345" i="3"/>
  <c r="J355" i="3"/>
  <c r="J363" i="3"/>
  <c r="J373" i="3"/>
  <c r="J381" i="3"/>
  <c r="J395" i="3"/>
  <c r="J405" i="3"/>
  <c r="J413" i="3"/>
  <c r="J423" i="3"/>
  <c r="J431" i="3"/>
  <c r="J441" i="3"/>
  <c r="J451" i="3"/>
  <c r="J459" i="3"/>
  <c r="J469" i="3"/>
  <c r="J473" i="3"/>
  <c r="J483" i="3"/>
  <c r="J491" i="3"/>
  <c r="J501" i="3"/>
  <c r="J509" i="3"/>
  <c r="J521" i="3"/>
  <c r="J529" i="3"/>
  <c r="J537" i="3"/>
  <c r="J545" i="3"/>
  <c r="J553" i="3"/>
  <c r="J561" i="3"/>
  <c r="J569" i="3"/>
  <c r="J577" i="3"/>
  <c r="J585" i="3"/>
  <c r="J593" i="3"/>
  <c r="J597" i="3"/>
  <c r="J605" i="3"/>
  <c r="J613" i="3"/>
  <c r="J621" i="3"/>
  <c r="J629" i="3"/>
  <c r="J637" i="3"/>
  <c r="J645" i="3"/>
  <c r="J653" i="3"/>
  <c r="J665" i="3"/>
  <c r="J673" i="3"/>
  <c r="J681" i="3"/>
  <c r="J695" i="3"/>
  <c r="J711" i="3"/>
  <c r="J727" i="3"/>
  <c r="J743" i="3"/>
  <c r="J759" i="3"/>
  <c r="J775" i="3"/>
  <c r="J791" i="3"/>
  <c r="J807" i="3"/>
  <c r="J823" i="3"/>
  <c r="J839" i="3"/>
  <c r="J847" i="3"/>
  <c r="J863" i="3"/>
  <c r="J887" i="3"/>
  <c r="J903" i="3"/>
  <c r="J919" i="3"/>
  <c r="J935" i="3"/>
  <c r="J951" i="3"/>
  <c r="J967" i="3"/>
  <c r="J983" i="3"/>
  <c r="J999" i="3"/>
  <c r="J1015" i="3"/>
  <c r="J1031" i="3"/>
  <c r="J1047" i="3"/>
  <c r="J1063" i="3"/>
  <c r="J1079" i="3"/>
  <c r="J1095" i="3"/>
  <c r="J1111" i="3"/>
  <c r="J1127" i="3"/>
  <c r="J1143" i="3"/>
  <c r="J1159" i="3"/>
  <c r="J1175" i="3"/>
  <c r="J1191" i="3"/>
  <c r="F112" i="3"/>
  <c r="M112" i="3" s="1"/>
  <c r="J112" i="3"/>
  <c r="F128" i="3"/>
  <c r="M128" i="3" s="1"/>
  <c r="J128" i="3"/>
  <c r="F144" i="3"/>
  <c r="M144" i="3" s="1"/>
  <c r="J144" i="3"/>
  <c r="F160" i="3"/>
  <c r="M160" i="3" s="1"/>
  <c r="J160" i="3"/>
  <c r="F178" i="3"/>
  <c r="M178" i="3" s="1"/>
  <c r="J178" i="3"/>
  <c r="F194" i="3"/>
  <c r="M194" i="3" s="1"/>
  <c r="J194" i="3"/>
  <c r="F210" i="3"/>
  <c r="M210" i="3" s="1"/>
  <c r="J210" i="3"/>
  <c r="F226" i="3"/>
  <c r="M226" i="3" s="1"/>
  <c r="J226" i="3"/>
  <c r="F242" i="3"/>
  <c r="M242" i="3" s="1"/>
  <c r="J242" i="3"/>
  <c r="F258" i="3"/>
  <c r="M258" i="3" s="1"/>
  <c r="J258" i="3"/>
  <c r="F356" i="3"/>
  <c r="M356" i="3" s="1"/>
  <c r="J356" i="3"/>
  <c r="J1024" i="3"/>
  <c r="J4" i="3"/>
  <c r="J8" i="3"/>
  <c r="J12" i="3"/>
  <c r="J16" i="3"/>
  <c r="J20" i="3"/>
  <c r="J24" i="3"/>
  <c r="J28" i="3"/>
  <c r="J32" i="3"/>
  <c r="J36" i="3"/>
  <c r="J40" i="3"/>
  <c r="J44" i="3"/>
  <c r="J48" i="3"/>
  <c r="J52" i="3"/>
  <c r="J56" i="3"/>
  <c r="J60" i="3"/>
  <c r="J64" i="3"/>
  <c r="J68" i="3"/>
  <c r="J72" i="3"/>
  <c r="J76" i="3"/>
  <c r="J80" i="3"/>
  <c r="J84" i="3"/>
  <c r="J88" i="3"/>
  <c r="J92" i="3"/>
  <c r="J96" i="3"/>
  <c r="J100" i="3"/>
  <c r="J5" i="3"/>
  <c r="J9" i="3"/>
  <c r="J13" i="3"/>
  <c r="J17" i="3"/>
  <c r="J21" i="3"/>
  <c r="J27" i="3"/>
  <c r="J31" i="3"/>
  <c r="J35" i="3"/>
  <c r="J39" i="3"/>
  <c r="J43" i="3"/>
  <c r="J47" i="3"/>
  <c r="J51" i="3"/>
  <c r="J55" i="3"/>
  <c r="J59" i="3"/>
  <c r="J63" i="3"/>
  <c r="J67" i="3"/>
  <c r="J71" i="3"/>
  <c r="J75" i="3"/>
  <c r="J79" i="3"/>
  <c r="J83" i="3"/>
  <c r="J89" i="3"/>
  <c r="J93" i="3"/>
  <c r="J97" i="3"/>
  <c r="J101" i="3"/>
  <c r="J105" i="3"/>
  <c r="J109" i="3"/>
  <c r="J113" i="3"/>
  <c r="J117" i="3"/>
  <c r="J121" i="3"/>
  <c r="J125" i="3"/>
  <c r="J129" i="3"/>
  <c r="J133" i="3"/>
  <c r="J137" i="3"/>
  <c r="J141" i="3"/>
  <c r="J145" i="3"/>
  <c r="J149" i="3"/>
  <c r="J155" i="3"/>
  <c r="J159" i="3"/>
  <c r="J163" i="3"/>
  <c r="J167" i="3"/>
  <c r="J171" i="3"/>
  <c r="J175" i="3"/>
  <c r="J179" i="3"/>
  <c r="J183" i="3"/>
  <c r="J187" i="3"/>
  <c r="J191" i="3"/>
  <c r="J197" i="3"/>
  <c r="J201" i="3"/>
  <c r="J205" i="3"/>
  <c r="J209" i="3"/>
  <c r="J213" i="3"/>
  <c r="J217" i="3"/>
  <c r="J221" i="3"/>
  <c r="J227" i="3"/>
  <c r="J231" i="3"/>
  <c r="J235" i="3"/>
  <c r="J239" i="3"/>
  <c r="J243" i="3"/>
  <c r="J247" i="3"/>
  <c r="J251" i="3"/>
  <c r="J255" i="3"/>
  <c r="J261" i="3"/>
  <c r="J265" i="3"/>
  <c r="J269" i="3"/>
  <c r="J275" i="3"/>
  <c r="J279" i="3"/>
  <c r="J283" i="3"/>
  <c r="J287" i="3"/>
  <c r="J293" i="3"/>
  <c r="J297" i="3"/>
  <c r="J301" i="3"/>
  <c r="J307" i="3"/>
  <c r="J311" i="3"/>
  <c r="J315" i="3"/>
  <c r="J319" i="3"/>
  <c r="J325" i="3"/>
  <c r="J329" i="3"/>
  <c r="J333" i="3"/>
  <c r="J339" i="3"/>
  <c r="J343" i="3"/>
  <c r="J347" i="3"/>
  <c r="J351" i="3"/>
  <c r="J357" i="3"/>
  <c r="J361" i="3"/>
  <c r="J365" i="3"/>
  <c r="J371" i="3"/>
  <c r="J375" i="3"/>
  <c r="J379" i="3"/>
  <c r="J383" i="3"/>
  <c r="J389" i="3"/>
  <c r="J393" i="3"/>
  <c r="J397" i="3"/>
  <c r="J403" i="3"/>
  <c r="J407" i="3"/>
  <c r="J411" i="3"/>
  <c r="J415" i="3"/>
  <c r="J421" i="3"/>
  <c r="J425" i="3"/>
  <c r="J429" i="3"/>
  <c r="J435" i="3"/>
  <c r="J439" i="3"/>
  <c r="J443" i="3"/>
  <c r="J447" i="3"/>
  <c r="J453" i="3"/>
  <c r="J457" i="3"/>
  <c r="J461" i="3"/>
  <c r="J467" i="3"/>
  <c r="J471" i="3"/>
  <c r="J475" i="3"/>
  <c r="J479" i="3"/>
  <c r="J485" i="3"/>
  <c r="J489" i="3"/>
  <c r="J493" i="3"/>
  <c r="J499" i="3"/>
  <c r="J503" i="3"/>
  <c r="J507" i="3"/>
  <c r="J511" i="3"/>
  <c r="J515" i="3"/>
  <c r="J519" i="3"/>
  <c r="J523" i="3"/>
  <c r="J527" i="3"/>
  <c r="J531" i="3"/>
  <c r="J535" i="3"/>
  <c r="J539" i="3"/>
  <c r="J543" i="3"/>
  <c r="J547" i="3"/>
  <c r="J551" i="3"/>
  <c r="J555" i="3"/>
  <c r="J559" i="3"/>
  <c r="J563" i="3"/>
  <c r="J567" i="3"/>
  <c r="J571" i="3"/>
  <c r="J575" i="3"/>
  <c r="J579" i="3"/>
  <c r="J583" i="3"/>
  <c r="J587" i="3"/>
  <c r="J591" i="3"/>
  <c r="J595" i="3"/>
  <c r="J599" i="3"/>
  <c r="J603" i="3"/>
  <c r="J607" i="3"/>
  <c r="J611" i="3"/>
  <c r="J615" i="3"/>
  <c r="J619" i="3"/>
  <c r="J623" i="3"/>
  <c r="J627" i="3"/>
  <c r="J631" i="3"/>
  <c r="J635" i="3"/>
  <c r="J639" i="3"/>
  <c r="J643" i="3"/>
  <c r="J647" i="3"/>
  <c r="J651" i="3"/>
  <c r="J655" i="3"/>
  <c r="J659" i="3"/>
  <c r="J663" i="3"/>
  <c r="J667" i="3"/>
  <c r="J671" i="3"/>
  <c r="J2" i="3"/>
  <c r="J10" i="3"/>
  <c r="J22" i="3"/>
  <c r="J26" i="3"/>
  <c r="J38" i="3"/>
  <c r="J42" i="3"/>
  <c r="J54" i="3"/>
  <c r="J62" i="3"/>
  <c r="J66" i="3"/>
  <c r="J74" i="3"/>
  <c r="J82" i="3"/>
  <c r="J90" i="3"/>
  <c r="J98" i="3"/>
  <c r="J7" i="3"/>
  <c r="J15" i="3"/>
  <c r="J25" i="3"/>
  <c r="J33" i="3"/>
  <c r="J41" i="3"/>
  <c r="J49" i="3"/>
  <c r="J57" i="3"/>
  <c r="J65" i="3"/>
  <c r="J73" i="3"/>
  <c r="J81" i="3"/>
  <c r="J91" i="3"/>
  <c r="J99" i="3"/>
  <c r="J107" i="3"/>
  <c r="J115" i="3"/>
  <c r="J123" i="3"/>
  <c r="J131" i="3"/>
  <c r="J139" i="3"/>
  <c r="J147" i="3"/>
  <c r="J157" i="3"/>
  <c r="J165" i="3"/>
  <c r="J173" i="3"/>
  <c r="J181" i="3"/>
  <c r="J195" i="3"/>
  <c r="J203" i="3"/>
  <c r="J211" i="3"/>
  <c r="J219" i="3"/>
  <c r="J229" i="3"/>
  <c r="J237" i="3"/>
  <c r="J245" i="3"/>
  <c r="J253" i="3"/>
  <c r="J259" i="3"/>
  <c r="J267" i="3"/>
  <c r="J281" i="3"/>
  <c r="J285" i="3"/>
  <c r="J295" i="3"/>
  <c r="J303" i="3"/>
  <c r="J313" i="3"/>
  <c r="J323" i="3"/>
  <c r="J331" i="3"/>
  <c r="J341" i="3"/>
  <c r="J349" i="3"/>
  <c r="J359" i="3"/>
  <c r="J367" i="3"/>
  <c r="J377" i="3"/>
  <c r="J387" i="3"/>
  <c r="J391" i="3"/>
  <c r="J399" i="3"/>
  <c r="J409" i="3"/>
  <c r="J419" i="3"/>
  <c r="J427" i="3"/>
  <c r="J437" i="3"/>
  <c r="J445" i="3"/>
  <c r="J455" i="3"/>
  <c r="J463" i="3"/>
  <c r="J477" i="3"/>
  <c r="J487" i="3"/>
  <c r="J495" i="3"/>
  <c r="J505" i="3"/>
  <c r="J513" i="3"/>
  <c r="J517" i="3"/>
  <c r="J525" i="3"/>
  <c r="J533" i="3"/>
  <c r="J541" i="3"/>
  <c r="J549" i="3"/>
  <c r="J557" i="3"/>
  <c r="J565" i="3"/>
  <c r="J573" i="3"/>
  <c r="J581" i="3"/>
  <c r="J589" i="3"/>
  <c r="J601" i="3"/>
  <c r="J609" i="3"/>
  <c r="J617" i="3"/>
  <c r="J625" i="3"/>
  <c r="J633" i="3"/>
  <c r="J641" i="3"/>
  <c r="J649" i="3"/>
  <c r="J657" i="3"/>
  <c r="J661" i="3"/>
  <c r="J669" i="3"/>
  <c r="J677" i="3"/>
  <c r="J687" i="3"/>
  <c r="J703" i="3"/>
  <c r="J719" i="3"/>
  <c r="J735" i="3"/>
  <c r="J751" i="3"/>
  <c r="J767" i="3"/>
  <c r="J783" i="3"/>
  <c r="J799" i="3"/>
  <c r="J815" i="3"/>
  <c r="J831" i="3"/>
  <c r="J855" i="3"/>
  <c r="J871" i="3"/>
  <c r="J879" i="3"/>
  <c r="J895" i="3"/>
  <c r="J911" i="3"/>
  <c r="J927" i="3"/>
  <c r="J943" i="3"/>
  <c r="J959" i="3"/>
  <c r="J975" i="3"/>
  <c r="J991" i="3"/>
  <c r="J1007" i="3"/>
  <c r="J1023" i="3"/>
  <c r="J1039" i="3"/>
  <c r="J1055" i="3"/>
  <c r="J1071" i="3"/>
  <c r="J1087" i="3"/>
  <c r="J1103" i="3"/>
  <c r="J1119" i="3"/>
  <c r="J1135" i="3"/>
  <c r="J1151" i="3"/>
  <c r="J1167" i="3"/>
  <c r="J1183" i="3"/>
  <c r="F106" i="3"/>
  <c r="M106" i="3" s="1"/>
  <c r="J106" i="3"/>
  <c r="F120" i="3"/>
  <c r="M120" i="3" s="1"/>
  <c r="J120" i="3"/>
  <c r="F136" i="3"/>
  <c r="M136" i="3" s="1"/>
  <c r="J136" i="3"/>
  <c r="F152" i="3"/>
  <c r="M152" i="3" s="1"/>
  <c r="J152" i="3"/>
  <c r="F170" i="3"/>
  <c r="M170" i="3" s="1"/>
  <c r="J170" i="3"/>
  <c r="F184" i="3"/>
  <c r="M184" i="3" s="1"/>
  <c r="J184" i="3"/>
  <c r="F202" i="3"/>
  <c r="M202" i="3" s="1"/>
  <c r="J202" i="3"/>
  <c r="F218" i="3"/>
  <c r="M218" i="3" s="1"/>
  <c r="J218" i="3"/>
  <c r="F234" i="3"/>
  <c r="M234" i="3" s="1"/>
  <c r="J234" i="3"/>
  <c r="F250" i="3"/>
  <c r="M250" i="3" s="1"/>
  <c r="J250" i="3"/>
  <c r="F266" i="3"/>
  <c r="M266" i="3" s="1"/>
  <c r="J266" i="3"/>
  <c r="J1016" i="3"/>
  <c r="J1032" i="3"/>
  <c r="J1042" i="3"/>
  <c r="J1048" i="3"/>
  <c r="J1056" i="3"/>
  <c r="J1064" i="3"/>
  <c r="J1072" i="3"/>
  <c r="J1082" i="3"/>
  <c r="J1090" i="3"/>
  <c r="J1098" i="3"/>
  <c r="J1106" i="3"/>
  <c r="J1114" i="3"/>
  <c r="J1122" i="3"/>
  <c r="J1130" i="3"/>
  <c r="J1138" i="3"/>
  <c r="J1146" i="3"/>
  <c r="J1154" i="3"/>
  <c r="J1162" i="3"/>
  <c r="J1170" i="3"/>
  <c r="J1178" i="3"/>
  <c r="J1186" i="3"/>
  <c r="J1192" i="3"/>
  <c r="J1200" i="3"/>
  <c r="J1208" i="3"/>
  <c r="J1216" i="3"/>
  <c r="J1222" i="3"/>
  <c r="J1232" i="3"/>
  <c r="J1240" i="3"/>
  <c r="J1248" i="3"/>
  <c r="J1254" i="3"/>
  <c r="J1264" i="3"/>
  <c r="J1272" i="3"/>
  <c r="J1280" i="3"/>
  <c r="J1288" i="3"/>
  <c r="J1296" i="3"/>
  <c r="J1304" i="3"/>
  <c r="J1312" i="3"/>
  <c r="J1320" i="3"/>
  <c r="J1328" i="3"/>
  <c r="J1338" i="3"/>
  <c r="J1344" i="3"/>
  <c r="J1354" i="3"/>
  <c r="J1362" i="3"/>
  <c r="J1370" i="3"/>
  <c r="J1378" i="3"/>
  <c r="J1386" i="3"/>
  <c r="J1394" i="3"/>
  <c r="J1404" i="3"/>
  <c r="J1412" i="3"/>
  <c r="J1420" i="3"/>
  <c r="J1428" i="3"/>
  <c r="J1436" i="3"/>
  <c r="J1444" i="3"/>
  <c r="J1452" i="3"/>
  <c r="J1460" i="3"/>
  <c r="J1468" i="3"/>
  <c r="J1476" i="3"/>
  <c r="J1484" i="3"/>
  <c r="J1492" i="3"/>
  <c r="J1500" i="3"/>
  <c r="J110" i="3"/>
  <c r="F118" i="3"/>
  <c r="M118" i="3" s="1"/>
  <c r="J118" i="3"/>
  <c r="F126" i="3"/>
  <c r="M126" i="3" s="1"/>
  <c r="J126" i="3"/>
  <c r="F134" i="3"/>
  <c r="M134" i="3" s="1"/>
  <c r="J134" i="3"/>
  <c r="F140" i="3"/>
  <c r="M140" i="3" s="1"/>
  <c r="J140" i="3"/>
  <c r="F150" i="3"/>
  <c r="M150" i="3" s="1"/>
  <c r="J150" i="3"/>
  <c r="F158" i="3"/>
  <c r="M158" i="3" s="1"/>
  <c r="J158" i="3"/>
  <c r="F166" i="3"/>
  <c r="M166" i="3" s="1"/>
  <c r="J166" i="3"/>
  <c r="F172" i="3"/>
  <c r="M172" i="3" s="1"/>
  <c r="J172" i="3"/>
  <c r="F180" i="3"/>
  <c r="M180" i="3" s="1"/>
  <c r="J180" i="3"/>
  <c r="F190" i="3"/>
  <c r="M190" i="3" s="1"/>
  <c r="J190" i="3"/>
  <c r="F196" i="3"/>
  <c r="M196" i="3" s="1"/>
  <c r="J196" i="3"/>
  <c r="F204" i="3"/>
  <c r="M204" i="3" s="1"/>
  <c r="J204" i="3"/>
  <c r="F212" i="3"/>
  <c r="M212" i="3" s="1"/>
  <c r="J212" i="3"/>
  <c r="F220" i="3"/>
  <c r="M220" i="3" s="1"/>
  <c r="J220" i="3"/>
  <c r="F228" i="3"/>
  <c r="M228" i="3" s="1"/>
  <c r="J228" i="3"/>
  <c r="F236" i="3"/>
  <c r="M236" i="3" s="1"/>
  <c r="J236" i="3"/>
  <c r="F244" i="3"/>
  <c r="M244" i="3" s="1"/>
  <c r="J244" i="3"/>
  <c r="F252" i="3"/>
  <c r="M252" i="3" s="1"/>
  <c r="J252" i="3"/>
  <c r="F260" i="3"/>
  <c r="M260" i="3" s="1"/>
  <c r="J260" i="3"/>
  <c r="F268" i="3"/>
  <c r="M268" i="3" s="1"/>
  <c r="J268" i="3"/>
  <c r="F276" i="3"/>
  <c r="M276" i="3" s="1"/>
  <c r="J276" i="3"/>
  <c r="F284" i="3"/>
  <c r="M284" i="3" s="1"/>
  <c r="J284" i="3"/>
  <c r="F292" i="3"/>
  <c r="M292" i="3" s="1"/>
  <c r="J292" i="3"/>
  <c r="F300" i="3"/>
  <c r="M300" i="3" s="1"/>
  <c r="J300" i="3"/>
  <c r="F308" i="3"/>
  <c r="M308" i="3" s="1"/>
  <c r="J308" i="3"/>
  <c r="F316" i="3"/>
  <c r="M316" i="3" s="1"/>
  <c r="J316" i="3"/>
  <c r="F324" i="3"/>
  <c r="M324" i="3" s="1"/>
  <c r="J324" i="3"/>
  <c r="F332" i="3"/>
  <c r="M332" i="3" s="1"/>
  <c r="J332" i="3"/>
  <c r="F340" i="3"/>
  <c r="M340" i="3" s="1"/>
  <c r="J340" i="3"/>
  <c r="F348" i="3"/>
  <c r="M348" i="3" s="1"/>
  <c r="J348" i="3"/>
  <c r="J675" i="3"/>
  <c r="J679" i="3"/>
  <c r="J683" i="3"/>
  <c r="J691" i="3"/>
  <c r="J699" i="3"/>
  <c r="J707" i="3"/>
  <c r="J715" i="3"/>
  <c r="J723" i="3"/>
  <c r="J731" i="3"/>
  <c r="J739" i="3"/>
  <c r="J747" i="3"/>
  <c r="J755" i="3"/>
  <c r="J763" i="3"/>
  <c r="J771" i="3"/>
  <c r="J779" i="3"/>
  <c r="J787" i="3"/>
  <c r="J795" i="3"/>
  <c r="J803" i="3"/>
  <c r="J811" i="3"/>
  <c r="J819" i="3"/>
  <c r="J827" i="3"/>
  <c r="J835" i="3"/>
  <c r="J843" i="3"/>
  <c r="J851" i="3"/>
  <c r="J859" i="3"/>
  <c r="J867" i="3"/>
  <c r="J875" i="3"/>
  <c r="J883" i="3"/>
  <c r="J891" i="3"/>
  <c r="J899" i="3"/>
  <c r="J907" i="3"/>
  <c r="J915" i="3"/>
  <c r="J923" i="3"/>
  <c r="J931" i="3"/>
  <c r="J939" i="3"/>
  <c r="J947" i="3"/>
  <c r="J955" i="3"/>
  <c r="J963" i="3"/>
  <c r="J971" i="3"/>
  <c r="J979" i="3"/>
  <c r="J987" i="3"/>
  <c r="J995" i="3"/>
  <c r="J1003" i="3"/>
  <c r="J1011" i="3"/>
  <c r="J1019" i="3"/>
  <c r="J1027" i="3"/>
  <c r="J1035" i="3"/>
  <c r="J1043" i="3"/>
  <c r="J1051" i="3"/>
  <c r="J1059" i="3"/>
  <c r="J1067" i="3"/>
  <c r="J1075" i="3"/>
  <c r="J1083" i="3"/>
  <c r="J1091" i="3"/>
  <c r="J1099" i="3"/>
  <c r="J1107" i="3"/>
  <c r="J1115" i="3"/>
  <c r="J1123" i="3"/>
  <c r="J1131" i="3"/>
  <c r="J1139" i="3"/>
  <c r="J1147" i="3"/>
  <c r="J1155" i="3"/>
  <c r="J1163" i="3"/>
  <c r="J1171" i="3"/>
  <c r="J1179" i="3"/>
  <c r="J1187" i="3"/>
  <c r="F104" i="3"/>
  <c r="M104" i="3" s="1"/>
  <c r="J104" i="3"/>
  <c r="F108" i="3"/>
  <c r="M108" i="3" s="1"/>
  <c r="J108" i="3"/>
  <c r="F116" i="3"/>
  <c r="M116" i="3" s="1"/>
  <c r="J116" i="3"/>
  <c r="F124" i="3"/>
  <c r="M124" i="3" s="1"/>
  <c r="J124" i="3"/>
  <c r="F132" i="3"/>
  <c r="M132" i="3" s="1"/>
  <c r="J132" i="3"/>
  <c r="F142" i="3"/>
  <c r="M142" i="3" s="1"/>
  <c r="J142" i="3"/>
  <c r="F148" i="3"/>
  <c r="M148" i="3" s="1"/>
  <c r="J148" i="3"/>
  <c r="F156" i="3"/>
  <c r="M156" i="3" s="1"/>
  <c r="J156" i="3"/>
  <c r="F164" i="3"/>
  <c r="M164" i="3" s="1"/>
  <c r="J164" i="3"/>
  <c r="F174" i="3"/>
  <c r="M174" i="3" s="1"/>
  <c r="J174" i="3"/>
  <c r="F182" i="3"/>
  <c r="M182" i="3" s="1"/>
  <c r="J182" i="3"/>
  <c r="F188" i="3"/>
  <c r="M188" i="3" s="1"/>
  <c r="J188" i="3"/>
  <c r="F198" i="3"/>
  <c r="M198" i="3" s="1"/>
  <c r="J198" i="3"/>
  <c r="F206" i="3"/>
  <c r="M206" i="3" s="1"/>
  <c r="J206" i="3"/>
  <c r="F214" i="3"/>
  <c r="M214" i="3" s="1"/>
  <c r="J214" i="3"/>
  <c r="F222" i="3"/>
  <c r="M222" i="3" s="1"/>
  <c r="J222" i="3"/>
  <c r="F230" i="3"/>
  <c r="M230" i="3" s="1"/>
  <c r="J230" i="3"/>
  <c r="F238" i="3"/>
  <c r="M238" i="3" s="1"/>
  <c r="J238" i="3"/>
  <c r="F246" i="3"/>
  <c r="M246" i="3" s="1"/>
  <c r="J246" i="3"/>
  <c r="F254" i="3"/>
  <c r="M254" i="3" s="1"/>
  <c r="J254" i="3"/>
  <c r="F262" i="3"/>
  <c r="M262" i="3" s="1"/>
  <c r="J262" i="3"/>
  <c r="F270" i="3"/>
  <c r="M270" i="3" s="1"/>
  <c r="J270" i="3"/>
  <c r="J1012" i="3"/>
  <c r="J1020" i="3"/>
  <c r="J1028" i="3"/>
  <c r="J1038" i="3"/>
  <c r="J1044" i="3"/>
  <c r="J1052" i="3"/>
  <c r="J1060" i="3"/>
  <c r="J1068" i="3"/>
  <c r="J1078" i="3"/>
  <c r="J1086" i="3"/>
  <c r="J1094" i="3"/>
  <c r="J1102" i="3"/>
  <c r="J1110" i="3"/>
  <c r="J1118" i="3"/>
  <c r="J1126" i="3"/>
  <c r="J1134" i="3"/>
  <c r="J1142" i="3"/>
  <c r="J1150" i="3"/>
  <c r="J1158" i="3"/>
  <c r="J1166" i="3"/>
  <c r="J1174" i="3"/>
  <c r="J1182" i="3"/>
  <c r="J1188" i="3"/>
  <c r="J1196" i="3"/>
  <c r="J1204" i="3"/>
  <c r="J1212" i="3"/>
  <c r="J1220" i="3"/>
  <c r="J1228" i="3"/>
  <c r="J1236" i="3"/>
  <c r="J1244" i="3"/>
  <c r="J1252" i="3"/>
  <c r="J1260" i="3"/>
  <c r="J1268" i="3"/>
  <c r="J1276" i="3"/>
  <c r="J1284" i="3"/>
  <c r="J1292" i="3"/>
  <c r="J1300" i="3"/>
  <c r="J1308" i="3"/>
  <c r="J1316" i="3"/>
  <c r="J1324" i="3"/>
  <c r="J1332" i="3"/>
  <c r="J1342" i="3"/>
  <c r="J1348" i="3"/>
  <c r="J1358" i="3"/>
  <c r="J1366" i="3"/>
  <c r="J1374" i="3"/>
  <c r="J1382" i="3"/>
  <c r="J1390" i="3"/>
  <c r="J1400" i="3"/>
  <c r="J1408" i="3"/>
  <c r="J1416" i="3"/>
  <c r="J1424" i="3"/>
  <c r="J1432" i="3"/>
  <c r="J1440" i="3"/>
  <c r="J1448" i="3"/>
  <c r="J1456" i="3"/>
  <c r="J1464" i="3"/>
  <c r="J1472" i="3"/>
  <c r="J1480" i="3"/>
  <c r="J1488" i="3"/>
  <c r="J1496" i="3"/>
  <c r="J102" i="3"/>
  <c r="J114" i="3"/>
  <c r="F122" i="3"/>
  <c r="M122" i="3" s="1"/>
  <c r="J122" i="3"/>
  <c r="F130" i="3"/>
  <c r="M130" i="3" s="1"/>
  <c r="J130" i="3"/>
  <c r="F138" i="3"/>
  <c r="M138" i="3" s="1"/>
  <c r="J138" i="3"/>
  <c r="F146" i="3"/>
  <c r="M146" i="3" s="1"/>
  <c r="J146" i="3"/>
  <c r="F154" i="3"/>
  <c r="M154" i="3" s="1"/>
  <c r="J154" i="3"/>
  <c r="F162" i="3"/>
  <c r="M162" i="3" s="1"/>
  <c r="J162" i="3"/>
  <c r="F168" i="3"/>
  <c r="M168" i="3" s="1"/>
  <c r="J168" i="3"/>
  <c r="F176" i="3"/>
  <c r="M176" i="3" s="1"/>
  <c r="J176" i="3"/>
  <c r="F186" i="3"/>
  <c r="M186" i="3" s="1"/>
  <c r="J186" i="3"/>
  <c r="F192" i="3"/>
  <c r="M192" i="3" s="1"/>
  <c r="J192" i="3"/>
  <c r="F200" i="3"/>
  <c r="M200" i="3" s="1"/>
  <c r="J200" i="3"/>
  <c r="F208" i="3"/>
  <c r="M208" i="3" s="1"/>
  <c r="J208" i="3"/>
  <c r="F216" i="3"/>
  <c r="M216" i="3" s="1"/>
  <c r="J216" i="3"/>
  <c r="F224" i="3"/>
  <c r="M224" i="3" s="1"/>
  <c r="J224" i="3"/>
  <c r="F232" i="3"/>
  <c r="M232" i="3" s="1"/>
  <c r="J232" i="3"/>
  <c r="F240" i="3"/>
  <c r="M240" i="3" s="1"/>
  <c r="J240" i="3"/>
  <c r="F248" i="3"/>
  <c r="M248" i="3" s="1"/>
  <c r="J248" i="3"/>
  <c r="F256" i="3"/>
  <c r="M256" i="3" s="1"/>
  <c r="J256" i="3"/>
  <c r="F264" i="3"/>
  <c r="M264" i="3" s="1"/>
  <c r="J264" i="3"/>
  <c r="F272" i="3"/>
  <c r="M272" i="3" s="1"/>
  <c r="J272" i="3"/>
  <c r="F280" i="3"/>
  <c r="M280" i="3" s="1"/>
  <c r="J280" i="3"/>
  <c r="F288" i="3"/>
  <c r="M288" i="3" s="1"/>
  <c r="J288" i="3"/>
  <c r="F296" i="3"/>
  <c r="M296" i="3" s="1"/>
  <c r="J296" i="3"/>
  <c r="F304" i="3"/>
  <c r="M304" i="3" s="1"/>
  <c r="J304" i="3"/>
  <c r="F312" i="3"/>
  <c r="M312" i="3" s="1"/>
  <c r="J312" i="3"/>
  <c r="F320" i="3"/>
  <c r="M320" i="3" s="1"/>
  <c r="J320" i="3"/>
  <c r="F328" i="3"/>
  <c r="M328" i="3" s="1"/>
  <c r="J328" i="3"/>
  <c r="F336" i="3"/>
  <c r="M336" i="3" s="1"/>
  <c r="J336" i="3"/>
  <c r="F344" i="3"/>
  <c r="M344" i="3" s="1"/>
  <c r="J344" i="3"/>
  <c r="F352" i="3"/>
  <c r="M352" i="3" s="1"/>
  <c r="J352" i="3"/>
  <c r="J924" i="3"/>
  <c r="J932" i="3"/>
  <c r="J938" i="3"/>
  <c r="J946" i="3"/>
  <c r="J954" i="3"/>
  <c r="J962" i="3"/>
  <c r="J970" i="3"/>
  <c r="J978" i="3"/>
  <c r="J986" i="3"/>
  <c r="J994" i="3"/>
  <c r="J1002" i="3"/>
  <c r="J1010" i="3"/>
  <c r="J1018" i="3"/>
  <c r="J1026" i="3"/>
  <c r="J1034" i="3"/>
  <c r="J1040" i="3"/>
  <c r="J1050" i="3"/>
  <c r="J1058" i="3"/>
  <c r="J1066" i="3"/>
  <c r="J1074" i="3"/>
  <c r="J1080" i="3"/>
  <c r="J1088" i="3"/>
  <c r="J1096" i="3"/>
  <c r="J1104" i="3"/>
  <c r="J1112" i="3"/>
  <c r="J1120" i="3"/>
  <c r="J1128" i="3"/>
  <c r="J1136" i="3"/>
  <c r="J1144" i="3"/>
  <c r="J1152" i="3"/>
  <c r="J1160" i="3"/>
  <c r="J1168" i="3"/>
  <c r="J1176" i="3"/>
  <c r="J1184" i="3"/>
  <c r="J1194" i="3"/>
  <c r="J1202" i="3"/>
  <c r="J1210" i="3"/>
  <c r="J1218" i="3"/>
  <c r="J1226" i="3"/>
  <c r="J1234" i="3"/>
  <c r="J1242" i="3"/>
  <c r="J1250" i="3"/>
  <c r="J1258" i="3"/>
  <c r="J1266" i="3"/>
  <c r="J1274" i="3"/>
  <c r="J1282" i="3"/>
  <c r="J1290" i="3"/>
  <c r="J1298" i="3"/>
  <c r="J1306" i="3"/>
  <c r="J1314" i="3"/>
  <c r="J1322" i="3"/>
  <c r="J1330" i="3"/>
  <c r="J1336" i="3"/>
  <c r="J1346" i="3"/>
  <c r="J1352" i="3"/>
  <c r="J1360" i="3"/>
  <c r="J1368" i="3"/>
  <c r="J1376" i="3"/>
  <c r="J1384" i="3"/>
  <c r="J1392" i="3"/>
  <c r="J1398" i="3"/>
  <c r="J1406" i="3"/>
  <c r="J1414" i="3"/>
  <c r="J1422" i="3"/>
  <c r="J1430" i="3"/>
  <c r="J1438" i="3"/>
  <c r="J1446" i="3"/>
  <c r="J1454" i="3"/>
  <c r="J1462" i="3"/>
  <c r="J1470" i="3"/>
  <c r="J1478" i="3"/>
  <c r="J1486" i="3"/>
  <c r="J1494" i="3"/>
  <c r="J920" i="3"/>
  <c r="J928" i="3"/>
  <c r="J936" i="3"/>
  <c r="J942" i="3"/>
  <c r="J950" i="3"/>
  <c r="J958" i="3"/>
  <c r="J966" i="3"/>
  <c r="J974" i="3"/>
  <c r="J982" i="3"/>
  <c r="J990" i="3"/>
  <c r="J998" i="3"/>
  <c r="J1006" i="3"/>
  <c r="J1014" i="3"/>
  <c r="J1022" i="3"/>
  <c r="J1030" i="3"/>
  <c r="J1036" i="3"/>
  <c r="J1046" i="3"/>
  <c r="J1054" i="3"/>
  <c r="J1062" i="3"/>
  <c r="J1070" i="3"/>
  <c r="J1076" i="3"/>
  <c r="J1084" i="3"/>
  <c r="J1092" i="3"/>
  <c r="J1100" i="3"/>
  <c r="J1108" i="3"/>
  <c r="J1116" i="3"/>
  <c r="J1124" i="3"/>
  <c r="J1132" i="3"/>
  <c r="J1140" i="3"/>
  <c r="J1148" i="3"/>
  <c r="J1156" i="3"/>
  <c r="J1164" i="3"/>
  <c r="J1172" i="3"/>
  <c r="J1180" i="3"/>
  <c r="J1190" i="3"/>
  <c r="J1198" i="3"/>
  <c r="J1206" i="3"/>
  <c r="J1214" i="3"/>
  <c r="J1224" i="3"/>
  <c r="J1230" i="3"/>
  <c r="J1238" i="3"/>
  <c r="J1246" i="3"/>
  <c r="J1256" i="3"/>
  <c r="J1262" i="3"/>
  <c r="J1270" i="3"/>
  <c r="J1278" i="3"/>
  <c r="J1286" i="3"/>
  <c r="J1294" i="3"/>
  <c r="J1302" i="3"/>
  <c r="J1310" i="3"/>
  <c r="J1318" i="3"/>
  <c r="J1326" i="3"/>
  <c r="J1334" i="3"/>
  <c r="J1340" i="3"/>
  <c r="J1350" i="3"/>
  <c r="J1356" i="3"/>
  <c r="J1364" i="3"/>
  <c r="J1372" i="3"/>
  <c r="J1380" i="3"/>
  <c r="J1388" i="3"/>
  <c r="J1396" i="3"/>
  <c r="J1402" i="3"/>
  <c r="J1410" i="3"/>
  <c r="J1418" i="3"/>
  <c r="J1426" i="3"/>
  <c r="J1434" i="3"/>
  <c r="J1442" i="3"/>
  <c r="J1450" i="3"/>
  <c r="J1458" i="3"/>
  <c r="J1466" i="3"/>
  <c r="J1474" i="3"/>
  <c r="J1482" i="3"/>
  <c r="J1490" i="3"/>
  <c r="J1498" i="3"/>
  <c r="J193" i="3"/>
  <c r="J289" i="3"/>
  <c r="J353" i="3"/>
  <c r="J417" i="3"/>
  <c r="J481" i="3"/>
  <c r="J693" i="3"/>
  <c r="J709" i="3"/>
  <c r="J725" i="3"/>
  <c r="J741" i="3"/>
  <c r="J757" i="3"/>
  <c r="J773" i="3"/>
  <c r="J789" i="3"/>
  <c r="J805" i="3"/>
  <c r="J821" i="3"/>
  <c r="J853" i="3"/>
  <c r="J885" i="3"/>
  <c r="J1499" i="3"/>
  <c r="L108" i="3"/>
  <c r="L124" i="3"/>
  <c r="L142" i="3"/>
  <c r="L156" i="3"/>
  <c r="L174" i="3"/>
  <c r="L188" i="3"/>
  <c r="L206" i="3"/>
  <c r="L222" i="3"/>
  <c r="L238" i="3"/>
  <c r="L254" i="3"/>
  <c r="L270" i="3"/>
  <c r="L122" i="3"/>
  <c r="L130" i="3"/>
  <c r="L138" i="3"/>
  <c r="L146" i="3"/>
  <c r="L154" i="3"/>
  <c r="L162" i="3"/>
  <c r="L168" i="3"/>
  <c r="L176" i="3"/>
  <c r="L186" i="3"/>
  <c r="L192" i="3"/>
  <c r="L200" i="3"/>
  <c r="L208" i="3"/>
  <c r="L216" i="3"/>
  <c r="L224" i="3"/>
  <c r="L232" i="3"/>
  <c r="L240" i="3"/>
  <c r="L248" i="3"/>
  <c r="L256" i="3"/>
  <c r="L264" i="3"/>
  <c r="L272" i="3"/>
  <c r="L280" i="3"/>
  <c r="L288" i="3"/>
  <c r="L296" i="3"/>
  <c r="L304" i="3"/>
  <c r="L312" i="3"/>
  <c r="L320" i="3"/>
  <c r="L328" i="3"/>
  <c r="L336" i="3"/>
  <c r="L344" i="3"/>
  <c r="L352" i="3"/>
  <c r="L106" i="3"/>
  <c r="L112" i="3"/>
  <c r="L120" i="3"/>
  <c r="L128" i="3"/>
  <c r="L136" i="3"/>
  <c r="L144" i="3"/>
  <c r="L152" i="3"/>
  <c r="L160" i="3"/>
  <c r="L170" i="3"/>
  <c r="L178" i="3"/>
  <c r="L184" i="3"/>
  <c r="L194" i="3"/>
  <c r="L202" i="3"/>
  <c r="L210" i="3"/>
  <c r="L218" i="3"/>
  <c r="L226" i="3"/>
  <c r="L234" i="3"/>
  <c r="L242" i="3"/>
  <c r="L250" i="3"/>
  <c r="L258" i="3"/>
  <c r="L266" i="3"/>
  <c r="L356" i="3"/>
  <c r="L126" i="3"/>
  <c r="L140" i="3"/>
  <c r="L158" i="3"/>
  <c r="L172" i="3"/>
  <c r="L190" i="3"/>
  <c r="L204" i="3"/>
  <c r="L220" i="3"/>
  <c r="L236" i="3"/>
  <c r="L252" i="3"/>
  <c r="L268" i="3"/>
  <c r="L284" i="3"/>
  <c r="L300" i="3"/>
  <c r="L316" i="3"/>
  <c r="L332" i="3"/>
  <c r="L348" i="3"/>
  <c r="F274" i="3"/>
  <c r="M274" i="3" s="1"/>
  <c r="F282" i="3"/>
  <c r="M282" i="3" s="1"/>
  <c r="F290" i="3"/>
  <c r="M290" i="3" s="1"/>
  <c r="F298" i="3"/>
  <c r="M298" i="3" s="1"/>
  <c r="F306" i="3"/>
  <c r="M306" i="3" s="1"/>
  <c r="F314" i="3"/>
  <c r="M314" i="3" s="1"/>
  <c r="F322" i="3"/>
  <c r="M322" i="3" s="1"/>
  <c r="F330" i="3"/>
  <c r="M330" i="3" s="1"/>
  <c r="F338" i="3"/>
  <c r="M338" i="3" s="1"/>
  <c r="F346" i="3"/>
  <c r="M346" i="3" s="1"/>
  <c r="F364" i="3"/>
  <c r="M364" i="3" s="1"/>
  <c r="F372" i="3"/>
  <c r="M372" i="3" s="1"/>
  <c r="F380" i="3"/>
  <c r="M380" i="3" s="1"/>
  <c r="F388" i="3"/>
  <c r="M388" i="3" s="1"/>
  <c r="F396" i="3"/>
  <c r="M396" i="3" s="1"/>
  <c r="F404" i="3"/>
  <c r="M404" i="3" s="1"/>
  <c r="F412" i="3"/>
  <c r="M412" i="3" s="1"/>
  <c r="F420" i="3"/>
  <c r="M420" i="3" s="1"/>
  <c r="F428" i="3"/>
  <c r="M428" i="3" s="1"/>
  <c r="F436" i="3"/>
  <c r="M436" i="3" s="1"/>
  <c r="F444" i="3"/>
  <c r="M444" i="3" s="1"/>
  <c r="F452" i="3"/>
  <c r="M452" i="3" s="1"/>
  <c r="F460" i="3"/>
  <c r="M460" i="3" s="1"/>
  <c r="F468" i="3"/>
  <c r="M468" i="3" s="1"/>
  <c r="F476" i="3"/>
  <c r="M476" i="3" s="1"/>
  <c r="F484" i="3"/>
  <c r="M484" i="3" s="1"/>
  <c r="F492" i="3"/>
  <c r="M492" i="3" s="1"/>
  <c r="F500" i="3"/>
  <c r="M500" i="3" s="1"/>
  <c r="F508" i="3"/>
  <c r="M508" i="3" s="1"/>
  <c r="F522" i="3"/>
  <c r="M522" i="3" s="1"/>
  <c r="F542" i="3"/>
  <c r="M542" i="3" s="1"/>
  <c r="F548" i="3"/>
  <c r="M548" i="3" s="1"/>
  <c r="F562" i="3"/>
  <c r="M562" i="3" s="1"/>
  <c r="F566" i="3"/>
  <c r="M566" i="3" s="1"/>
  <c r="F572" i="3"/>
  <c r="M572" i="3" s="1"/>
  <c r="F586" i="3"/>
  <c r="M586" i="3" s="1"/>
  <c r="F598" i="3"/>
  <c r="M598" i="3" s="1"/>
  <c r="F604" i="3"/>
  <c r="M604" i="3" s="1"/>
  <c r="F610" i="3"/>
  <c r="M610" i="3" s="1"/>
  <c r="F622" i="3"/>
  <c r="M622" i="3" s="1"/>
  <c r="F628" i="3"/>
  <c r="M628" i="3" s="1"/>
  <c r="F642" i="3"/>
  <c r="M642" i="3" s="1"/>
  <c r="F652" i="3"/>
  <c r="M652" i="3" s="1"/>
  <c r="F666" i="3"/>
  <c r="M666" i="3" s="1"/>
  <c r="F678" i="3"/>
  <c r="M678" i="3" s="1"/>
  <c r="F684" i="3"/>
  <c r="M684" i="3" s="1"/>
  <c r="F692" i="3"/>
  <c r="M692" i="3" s="1"/>
  <c r="F700" i="3"/>
  <c r="M700" i="3" s="1"/>
  <c r="F708" i="3"/>
  <c r="M708" i="3" s="1"/>
  <c r="F716" i="3"/>
  <c r="M716" i="3" s="1"/>
  <c r="F724" i="3"/>
  <c r="M724" i="3" s="1"/>
  <c r="F732" i="3"/>
  <c r="M732" i="3" s="1"/>
  <c r="F740" i="3"/>
  <c r="M740" i="3" s="1"/>
  <c r="F748" i="3"/>
  <c r="M748" i="3" s="1"/>
  <c r="F756" i="3"/>
  <c r="M756" i="3" s="1"/>
  <c r="F764" i="3"/>
  <c r="M764" i="3" s="1"/>
  <c r="F772" i="3"/>
  <c r="M772" i="3" s="1"/>
  <c r="F780" i="3"/>
  <c r="M780" i="3" s="1"/>
  <c r="F788" i="3"/>
  <c r="M788" i="3" s="1"/>
  <c r="F798" i="3"/>
  <c r="M798" i="3" s="1"/>
  <c r="F806" i="3"/>
  <c r="M806" i="3" s="1"/>
  <c r="F812" i="3"/>
  <c r="M812" i="3" s="1"/>
  <c r="F820" i="3"/>
  <c r="M820" i="3" s="1"/>
  <c r="F828" i="3"/>
  <c r="M828" i="3" s="1"/>
  <c r="F836" i="3"/>
  <c r="M836" i="3" s="1"/>
  <c r="F846" i="3"/>
  <c r="M846" i="3" s="1"/>
  <c r="F854" i="3"/>
  <c r="M854" i="3" s="1"/>
  <c r="F862" i="3"/>
  <c r="M862" i="3" s="1"/>
  <c r="F870" i="3"/>
  <c r="M870" i="3" s="1"/>
  <c r="F878" i="3"/>
  <c r="M878" i="3" s="1"/>
  <c r="F886" i="3"/>
  <c r="M886" i="3" s="1"/>
  <c r="F894" i="3"/>
  <c r="M894" i="3" s="1"/>
  <c r="F902" i="3"/>
  <c r="M902" i="3" s="1"/>
  <c r="F910" i="3"/>
  <c r="M910" i="3" s="1"/>
  <c r="F918" i="3"/>
  <c r="M918" i="3" s="1"/>
  <c r="F926" i="3"/>
  <c r="M926" i="3" s="1"/>
  <c r="F934" i="3"/>
  <c r="M934" i="3" s="1"/>
  <c r="F944" i="3"/>
  <c r="M944" i="3" s="1"/>
  <c r="F952" i="3"/>
  <c r="M952" i="3" s="1"/>
  <c r="F960" i="3"/>
  <c r="M960" i="3" s="1"/>
  <c r="F968" i="3"/>
  <c r="M968" i="3" s="1"/>
  <c r="F976" i="3"/>
  <c r="M976" i="3" s="1"/>
  <c r="F984" i="3"/>
  <c r="M984" i="3" s="1"/>
  <c r="F992" i="3"/>
  <c r="M992" i="3" s="1"/>
  <c r="F1000" i="3"/>
  <c r="M1000" i="3" s="1"/>
  <c r="F1008" i="3"/>
  <c r="M1008" i="3" s="1"/>
  <c r="F354" i="3"/>
  <c r="M354" i="3" s="1"/>
  <c r="F362" i="3"/>
  <c r="M362" i="3" s="1"/>
  <c r="F370" i="3"/>
  <c r="M370" i="3" s="1"/>
  <c r="F378" i="3"/>
  <c r="M378" i="3" s="1"/>
  <c r="F386" i="3"/>
  <c r="M386" i="3" s="1"/>
  <c r="F394" i="3"/>
  <c r="M394" i="3" s="1"/>
  <c r="F402" i="3"/>
  <c r="M402" i="3" s="1"/>
  <c r="F410" i="3"/>
  <c r="M410" i="3" s="1"/>
  <c r="F418" i="3"/>
  <c r="M418" i="3" s="1"/>
  <c r="F426" i="3"/>
  <c r="M426" i="3" s="1"/>
  <c r="F434" i="3"/>
  <c r="M434" i="3" s="1"/>
  <c r="F442" i="3"/>
  <c r="M442" i="3" s="1"/>
  <c r="F450" i="3"/>
  <c r="M450" i="3" s="1"/>
  <c r="F458" i="3"/>
  <c r="M458" i="3" s="1"/>
  <c r="F466" i="3"/>
  <c r="M466" i="3" s="1"/>
  <c r="F474" i="3"/>
  <c r="M474" i="3" s="1"/>
  <c r="F482" i="3"/>
  <c r="M482" i="3" s="1"/>
  <c r="F490" i="3"/>
  <c r="M490" i="3" s="1"/>
  <c r="F498" i="3"/>
  <c r="M498" i="3" s="1"/>
  <c r="F506" i="3"/>
  <c r="M506" i="3" s="1"/>
  <c r="F514" i="3"/>
  <c r="M514" i="3" s="1"/>
  <c r="F526" i="3"/>
  <c r="M526" i="3" s="1"/>
  <c r="F532" i="3"/>
  <c r="M532" i="3" s="1"/>
  <c r="F538" i="3"/>
  <c r="M538" i="3" s="1"/>
  <c r="F550" i="3"/>
  <c r="M550" i="3" s="1"/>
  <c r="F556" i="3"/>
  <c r="M556" i="3" s="1"/>
  <c r="F578" i="3"/>
  <c r="M578" i="3" s="1"/>
  <c r="F590" i="3"/>
  <c r="M590" i="3" s="1"/>
  <c r="F596" i="3"/>
  <c r="M596" i="3" s="1"/>
  <c r="F618" i="3"/>
  <c r="M618" i="3" s="1"/>
  <c r="F630" i="3"/>
  <c r="M630" i="3" s="1"/>
  <c r="F636" i="3"/>
  <c r="M636" i="3" s="1"/>
  <c r="F650" i="3"/>
  <c r="M650" i="3" s="1"/>
  <c r="F658" i="3"/>
  <c r="M658" i="3" s="1"/>
  <c r="F670" i="3"/>
  <c r="M670" i="3" s="1"/>
  <c r="F676" i="3"/>
  <c r="M676" i="3" s="1"/>
  <c r="F690" i="3"/>
  <c r="M690" i="3" s="1"/>
  <c r="F698" i="3"/>
  <c r="M698" i="3" s="1"/>
  <c r="F706" i="3"/>
  <c r="M706" i="3" s="1"/>
  <c r="F714" i="3"/>
  <c r="M714" i="3" s="1"/>
  <c r="F722" i="3"/>
  <c r="M722" i="3" s="1"/>
  <c r="F730" i="3"/>
  <c r="M730" i="3" s="1"/>
  <c r="F738" i="3"/>
  <c r="M738" i="3" s="1"/>
  <c r="F746" i="3"/>
  <c r="M746" i="3" s="1"/>
  <c r="F754" i="3"/>
  <c r="M754" i="3" s="1"/>
  <c r="F762" i="3"/>
  <c r="M762" i="3" s="1"/>
  <c r="F770" i="3"/>
  <c r="M770" i="3" s="1"/>
  <c r="F778" i="3"/>
  <c r="M778" i="3" s="1"/>
  <c r="F786" i="3"/>
  <c r="M786" i="3" s="1"/>
  <c r="F794" i="3"/>
  <c r="M794" i="3" s="1"/>
  <c r="F800" i="3"/>
  <c r="M800" i="3" s="1"/>
  <c r="F808" i="3"/>
  <c r="M808" i="3" s="1"/>
  <c r="F818" i="3"/>
  <c r="M818" i="3" s="1"/>
  <c r="F826" i="3"/>
  <c r="M826" i="3" s="1"/>
  <c r="F834" i="3"/>
  <c r="M834" i="3" s="1"/>
  <c r="F842" i="3"/>
  <c r="M842" i="3" s="1"/>
  <c r="F848" i="3"/>
  <c r="M848" i="3" s="1"/>
  <c r="F856" i="3"/>
  <c r="M856" i="3" s="1"/>
  <c r="F864" i="3"/>
  <c r="M864" i="3" s="1"/>
  <c r="F872" i="3"/>
  <c r="M872" i="3" s="1"/>
  <c r="F880" i="3"/>
  <c r="M880" i="3" s="1"/>
  <c r="F888" i="3"/>
  <c r="M888" i="3" s="1"/>
  <c r="F896" i="3"/>
  <c r="M896" i="3" s="1"/>
  <c r="F904" i="3"/>
  <c r="M904" i="3" s="1"/>
  <c r="F912" i="3"/>
  <c r="M912" i="3" s="1"/>
  <c r="F23" i="3"/>
  <c r="M23" i="3" s="1"/>
  <c r="F87" i="3"/>
  <c r="M87" i="3" s="1"/>
  <c r="F151" i="3"/>
  <c r="M151" i="3" s="1"/>
  <c r="F225" i="3"/>
  <c r="M225" i="3" s="1"/>
  <c r="F257" i="3"/>
  <c r="M257" i="3" s="1"/>
  <c r="F273" i="3"/>
  <c r="M273" i="3" s="1"/>
  <c r="F305" i="3"/>
  <c r="M305" i="3" s="1"/>
  <c r="F321" i="3"/>
  <c r="M321" i="3" s="1"/>
  <c r="F337" i="3"/>
  <c r="M337" i="3" s="1"/>
  <c r="F369" i="3"/>
  <c r="M369" i="3" s="1"/>
  <c r="F385" i="3"/>
  <c r="M385" i="3" s="1"/>
  <c r="F401" i="3"/>
  <c r="M401" i="3" s="1"/>
  <c r="F433" i="3"/>
  <c r="M433" i="3" s="1"/>
  <c r="F449" i="3"/>
  <c r="M449" i="3" s="1"/>
  <c r="F465" i="3"/>
  <c r="M465" i="3" s="1"/>
  <c r="F497" i="3"/>
  <c r="M497" i="3" s="1"/>
  <c r="F685" i="3"/>
  <c r="M685" i="3" s="1"/>
  <c r="F689" i="3"/>
  <c r="M689" i="3" s="1"/>
  <c r="F697" i="3"/>
  <c r="M697" i="3" s="1"/>
  <c r="F701" i="3"/>
  <c r="M701" i="3" s="1"/>
  <c r="F705" i="3"/>
  <c r="M705" i="3" s="1"/>
  <c r="F713" i="3"/>
  <c r="M713" i="3" s="1"/>
  <c r="F717" i="3"/>
  <c r="M717" i="3" s="1"/>
  <c r="F721" i="3"/>
  <c r="M721" i="3" s="1"/>
  <c r="F729" i="3"/>
  <c r="M729" i="3" s="1"/>
  <c r="F733" i="3"/>
  <c r="M733" i="3" s="1"/>
  <c r="F737" i="3"/>
  <c r="M737" i="3" s="1"/>
  <c r="F745" i="3"/>
  <c r="M745" i="3" s="1"/>
  <c r="F749" i="3"/>
  <c r="M749" i="3" s="1"/>
  <c r="F753" i="3"/>
  <c r="M753" i="3" s="1"/>
  <c r="F761" i="3"/>
  <c r="M761" i="3" s="1"/>
  <c r="F765" i="3"/>
  <c r="M765" i="3" s="1"/>
  <c r="F769" i="3"/>
  <c r="M769" i="3" s="1"/>
  <c r="F777" i="3"/>
  <c r="M777" i="3" s="1"/>
  <c r="F781" i="3"/>
  <c r="M781" i="3" s="1"/>
  <c r="F785" i="3"/>
  <c r="M785" i="3" s="1"/>
  <c r="F793" i="3"/>
  <c r="M793" i="3" s="1"/>
  <c r="F797" i="3"/>
  <c r="M797" i="3" s="1"/>
  <c r="F801" i="3"/>
  <c r="M801" i="3" s="1"/>
  <c r="F809" i="3"/>
  <c r="M809" i="3" s="1"/>
  <c r="F813" i="3"/>
  <c r="M813" i="3" s="1"/>
  <c r="F817" i="3"/>
  <c r="M817" i="3" s="1"/>
  <c r="F825" i="3"/>
  <c r="M825" i="3" s="1"/>
  <c r="F829" i="3"/>
  <c r="M829" i="3" s="1"/>
  <c r="F833" i="3"/>
  <c r="M833" i="3" s="1"/>
  <c r="F837" i="3"/>
  <c r="M837" i="3" s="1"/>
  <c r="F841" i="3"/>
  <c r="M841" i="3" s="1"/>
  <c r="F845" i="3"/>
  <c r="M845" i="3" s="1"/>
  <c r="F849" i="3"/>
  <c r="M849" i="3" s="1"/>
  <c r="F857" i="3"/>
  <c r="M857" i="3" s="1"/>
  <c r="F861" i="3"/>
  <c r="M861" i="3" s="1"/>
  <c r="F865" i="3"/>
  <c r="M865" i="3" s="1"/>
  <c r="F869" i="3"/>
  <c r="M869" i="3" s="1"/>
  <c r="F873" i="3"/>
  <c r="M873" i="3" s="1"/>
  <c r="F877" i="3"/>
  <c r="M877" i="3" s="1"/>
  <c r="F881" i="3"/>
  <c r="M881" i="3" s="1"/>
  <c r="F889" i="3"/>
  <c r="M889" i="3" s="1"/>
  <c r="F893" i="3"/>
  <c r="M893" i="3" s="1"/>
  <c r="F897" i="3"/>
  <c r="M897" i="3" s="1"/>
  <c r="F901" i="3"/>
  <c r="M901" i="3" s="1"/>
  <c r="F905" i="3"/>
  <c r="M905" i="3" s="1"/>
  <c r="F512" i="3"/>
  <c r="M512" i="3" s="1"/>
  <c r="F520" i="3"/>
  <c r="M520" i="3" s="1"/>
  <c r="F528" i="3"/>
  <c r="M528" i="3" s="1"/>
  <c r="F536" i="3"/>
  <c r="M536" i="3" s="1"/>
  <c r="F544" i="3"/>
  <c r="M544" i="3" s="1"/>
  <c r="F552" i="3"/>
  <c r="M552" i="3" s="1"/>
  <c r="F560" i="3"/>
  <c r="M560" i="3" s="1"/>
  <c r="F568" i="3"/>
  <c r="M568" i="3" s="1"/>
  <c r="F576" i="3"/>
  <c r="M576" i="3" s="1"/>
  <c r="F584" i="3"/>
  <c r="M584" i="3" s="1"/>
  <c r="F592" i="3"/>
  <c r="M592" i="3" s="1"/>
  <c r="F600" i="3"/>
  <c r="M600" i="3" s="1"/>
  <c r="F608" i="3"/>
  <c r="M608" i="3" s="1"/>
  <c r="F616" i="3"/>
  <c r="M616" i="3" s="1"/>
  <c r="F624" i="3"/>
  <c r="M624" i="3" s="1"/>
  <c r="F632" i="3"/>
  <c r="M632" i="3" s="1"/>
  <c r="F640" i="3"/>
  <c r="M640" i="3" s="1"/>
  <c r="F648" i="3"/>
  <c r="M648" i="3" s="1"/>
  <c r="F656" i="3"/>
  <c r="M656" i="3" s="1"/>
  <c r="F664" i="3"/>
  <c r="M664" i="3" s="1"/>
  <c r="F672" i="3"/>
  <c r="M672" i="3" s="1"/>
  <c r="F680" i="3"/>
  <c r="M680" i="3" s="1"/>
  <c r="F909" i="3"/>
  <c r="M909" i="3" s="1"/>
  <c r="F913" i="3"/>
  <c r="M913" i="3" s="1"/>
  <c r="F917" i="3"/>
  <c r="M917" i="3" s="1"/>
  <c r="F921" i="3"/>
  <c r="M921" i="3" s="1"/>
  <c r="F925" i="3"/>
  <c r="M925" i="3" s="1"/>
  <c r="F929" i="3"/>
  <c r="M929" i="3" s="1"/>
  <c r="F933" i="3"/>
  <c r="M933" i="3" s="1"/>
  <c r="F937" i="3"/>
  <c r="M937" i="3" s="1"/>
  <c r="F941" i="3"/>
  <c r="M941" i="3" s="1"/>
  <c r="F945" i="3"/>
  <c r="M945" i="3" s="1"/>
  <c r="F949" i="3"/>
  <c r="M949" i="3" s="1"/>
  <c r="F953" i="3"/>
  <c r="M953" i="3" s="1"/>
  <c r="F957" i="3"/>
  <c r="M957" i="3" s="1"/>
  <c r="F961" i="3"/>
  <c r="M961" i="3" s="1"/>
  <c r="F965" i="3"/>
  <c r="M965" i="3" s="1"/>
  <c r="F969" i="3"/>
  <c r="M969" i="3" s="1"/>
  <c r="F973" i="3"/>
  <c r="M973" i="3" s="1"/>
  <c r="F977" i="3"/>
  <c r="M977" i="3" s="1"/>
  <c r="F981" i="3"/>
  <c r="M981" i="3" s="1"/>
  <c r="F985" i="3"/>
  <c r="M985" i="3" s="1"/>
  <c r="F989" i="3"/>
  <c r="M989" i="3" s="1"/>
  <c r="F993" i="3"/>
  <c r="M993" i="3" s="1"/>
  <c r="F997" i="3"/>
  <c r="M997" i="3" s="1"/>
  <c r="F1001" i="3"/>
  <c r="M1001" i="3" s="1"/>
  <c r="F1005" i="3"/>
  <c r="M1005" i="3" s="1"/>
  <c r="F1009" i="3"/>
  <c r="M1009" i="3" s="1"/>
  <c r="F1013" i="3"/>
  <c r="M1013" i="3" s="1"/>
  <c r="F1017" i="3"/>
  <c r="M1017" i="3" s="1"/>
  <c r="F1021" i="3"/>
  <c r="M1021" i="3" s="1"/>
  <c r="F1025" i="3"/>
  <c r="M1025" i="3" s="1"/>
  <c r="F1029" i="3"/>
  <c r="M1029" i="3" s="1"/>
  <c r="F1033" i="3"/>
  <c r="M1033" i="3" s="1"/>
  <c r="F1037" i="3"/>
  <c r="M1037" i="3" s="1"/>
  <c r="F1041" i="3"/>
  <c r="M1041" i="3" s="1"/>
  <c r="F1045" i="3"/>
  <c r="M1045" i="3" s="1"/>
  <c r="F1049" i="3"/>
  <c r="M1049" i="3" s="1"/>
  <c r="F1053" i="3"/>
  <c r="M1053" i="3" s="1"/>
  <c r="F1057" i="3"/>
  <c r="M1057" i="3" s="1"/>
  <c r="F1061" i="3"/>
  <c r="M1061" i="3" s="1"/>
  <c r="F1065" i="3"/>
  <c r="M1065" i="3" s="1"/>
  <c r="F1069" i="3"/>
  <c r="M1069" i="3" s="1"/>
  <c r="F1073" i="3"/>
  <c r="M1073" i="3" s="1"/>
  <c r="F1077" i="3"/>
  <c r="M1077" i="3" s="1"/>
  <c r="F1081" i="3"/>
  <c r="M1081" i="3" s="1"/>
  <c r="F1085" i="3"/>
  <c r="M1085" i="3" s="1"/>
  <c r="F1089" i="3"/>
  <c r="M1089" i="3" s="1"/>
  <c r="F1093" i="3"/>
  <c r="M1093" i="3" s="1"/>
  <c r="F1097" i="3"/>
  <c r="M1097" i="3" s="1"/>
  <c r="F1101" i="3"/>
  <c r="M1101" i="3" s="1"/>
  <c r="F1105" i="3"/>
  <c r="M1105" i="3" s="1"/>
  <c r="F1109" i="3"/>
  <c r="M1109" i="3" s="1"/>
  <c r="F1113" i="3"/>
  <c r="M1113" i="3" s="1"/>
  <c r="F1117" i="3"/>
  <c r="M1117" i="3" s="1"/>
  <c r="F1121" i="3"/>
  <c r="M1121" i="3" s="1"/>
  <c r="F1125" i="3"/>
  <c r="M1125" i="3" s="1"/>
  <c r="F1129" i="3"/>
  <c r="M1129" i="3" s="1"/>
  <c r="F1133" i="3"/>
  <c r="M1133" i="3" s="1"/>
  <c r="F1137" i="3"/>
  <c r="M1137" i="3" s="1"/>
  <c r="F1141" i="3"/>
  <c r="M1141" i="3" s="1"/>
  <c r="F1145" i="3"/>
  <c r="M1145" i="3" s="1"/>
  <c r="F1149" i="3"/>
  <c r="M1149" i="3" s="1"/>
  <c r="F1153" i="3"/>
  <c r="M1153" i="3" s="1"/>
  <c r="F1157" i="3"/>
  <c r="M1157" i="3" s="1"/>
  <c r="F1161" i="3"/>
  <c r="M1161" i="3" s="1"/>
  <c r="F1165" i="3"/>
  <c r="M1165" i="3" s="1"/>
  <c r="F1169" i="3"/>
  <c r="M1169" i="3" s="1"/>
  <c r="F1173" i="3"/>
  <c r="M1173" i="3" s="1"/>
  <c r="F1177" i="3"/>
  <c r="M1177" i="3" s="1"/>
  <c r="F1181" i="3"/>
  <c r="M1181" i="3" s="1"/>
  <c r="F1185" i="3"/>
  <c r="M1185" i="3" s="1"/>
  <c r="F1189" i="3"/>
  <c r="M1189" i="3" s="1"/>
  <c r="F1193" i="3"/>
  <c r="M1193" i="3" s="1"/>
  <c r="F1195" i="3"/>
  <c r="M1195" i="3" s="1"/>
  <c r="F1197" i="3"/>
  <c r="M1197" i="3" s="1"/>
  <c r="F1199" i="3"/>
  <c r="M1199" i="3" s="1"/>
  <c r="F1201" i="3"/>
  <c r="M1201" i="3" s="1"/>
  <c r="F1203" i="3"/>
  <c r="M1203" i="3" s="1"/>
  <c r="F1205" i="3"/>
  <c r="M1205" i="3" s="1"/>
  <c r="F1207" i="3"/>
  <c r="M1207" i="3" s="1"/>
  <c r="F1209" i="3"/>
  <c r="M1209" i="3" s="1"/>
  <c r="F1211" i="3"/>
  <c r="M1211" i="3" s="1"/>
  <c r="F1213" i="3"/>
  <c r="M1213" i="3" s="1"/>
  <c r="F1215" i="3"/>
  <c r="M1215" i="3" s="1"/>
  <c r="F1217" i="3"/>
  <c r="M1217" i="3" s="1"/>
  <c r="F1219" i="3"/>
  <c r="M1219" i="3" s="1"/>
  <c r="F1221" i="3"/>
  <c r="M1221" i="3" s="1"/>
  <c r="F1223" i="3"/>
  <c r="M1223" i="3" s="1"/>
  <c r="F1225" i="3"/>
  <c r="M1225" i="3" s="1"/>
  <c r="F1227" i="3"/>
  <c r="M1227" i="3" s="1"/>
  <c r="F1229" i="3"/>
  <c r="M1229" i="3" s="1"/>
  <c r="F1231" i="3"/>
  <c r="M1231" i="3" s="1"/>
  <c r="F1233" i="3"/>
  <c r="M1233" i="3" s="1"/>
  <c r="F1235" i="3"/>
  <c r="M1235" i="3" s="1"/>
  <c r="F1237" i="3"/>
  <c r="M1237" i="3" s="1"/>
  <c r="F1239" i="3"/>
  <c r="M1239" i="3" s="1"/>
  <c r="F1241" i="3"/>
  <c r="M1241" i="3" s="1"/>
  <c r="F1243" i="3"/>
  <c r="M1243" i="3" s="1"/>
  <c r="F1245" i="3"/>
  <c r="M1245" i="3" s="1"/>
  <c r="F1247" i="3"/>
  <c r="M1247" i="3" s="1"/>
  <c r="F1249" i="3"/>
  <c r="M1249" i="3" s="1"/>
  <c r="F1251" i="3"/>
  <c r="M1251" i="3" s="1"/>
  <c r="F1253" i="3"/>
  <c r="M1253" i="3" s="1"/>
  <c r="F1255" i="3"/>
  <c r="M1255" i="3" s="1"/>
  <c r="F1257" i="3"/>
  <c r="M1257" i="3" s="1"/>
  <c r="F1259" i="3"/>
  <c r="M1259" i="3" s="1"/>
  <c r="F1261" i="3"/>
  <c r="M1261" i="3" s="1"/>
  <c r="F1263" i="3"/>
  <c r="M1263" i="3" s="1"/>
  <c r="F1265" i="3"/>
  <c r="M1265" i="3" s="1"/>
  <c r="F1267" i="3"/>
  <c r="M1267" i="3" s="1"/>
  <c r="F1269" i="3"/>
  <c r="M1269" i="3" s="1"/>
  <c r="F1271" i="3"/>
  <c r="M1271" i="3" s="1"/>
  <c r="F1273" i="3"/>
  <c r="M1273" i="3" s="1"/>
  <c r="F1275" i="3"/>
  <c r="M1275" i="3" s="1"/>
  <c r="F1277" i="3"/>
  <c r="M1277" i="3" s="1"/>
  <c r="F1279" i="3"/>
  <c r="M1279" i="3" s="1"/>
  <c r="F1281" i="3"/>
  <c r="M1281" i="3" s="1"/>
  <c r="F1283" i="3"/>
  <c r="M1283" i="3" s="1"/>
  <c r="F1285" i="3"/>
  <c r="M1285" i="3" s="1"/>
  <c r="F1287" i="3"/>
  <c r="M1287" i="3" s="1"/>
  <c r="F1289" i="3"/>
  <c r="M1289" i="3" s="1"/>
  <c r="F1291" i="3"/>
  <c r="M1291" i="3" s="1"/>
  <c r="F1293" i="3"/>
  <c r="M1293" i="3" s="1"/>
  <c r="F1295" i="3"/>
  <c r="M1295" i="3" s="1"/>
  <c r="F1297" i="3"/>
  <c r="M1297" i="3" s="1"/>
  <c r="F1299" i="3"/>
  <c r="M1299" i="3" s="1"/>
  <c r="F1301" i="3"/>
  <c r="M1301" i="3" s="1"/>
  <c r="F1303" i="3"/>
  <c r="M1303" i="3" s="1"/>
  <c r="F1305" i="3"/>
  <c r="M1305" i="3" s="1"/>
  <c r="F1307" i="3"/>
  <c r="M1307" i="3" s="1"/>
  <c r="F1309" i="3"/>
  <c r="M1309" i="3" s="1"/>
  <c r="F1311" i="3"/>
  <c r="M1311" i="3" s="1"/>
  <c r="F1313" i="3"/>
  <c r="M1313" i="3" s="1"/>
  <c r="F1315" i="3"/>
  <c r="M1315" i="3" s="1"/>
  <c r="F1317" i="3"/>
  <c r="M1317" i="3" s="1"/>
  <c r="F1319" i="3"/>
  <c r="M1319" i="3" s="1"/>
  <c r="F1321" i="3"/>
  <c r="M1321" i="3" s="1"/>
  <c r="F1323" i="3"/>
  <c r="M1323" i="3" s="1"/>
  <c r="F1325" i="3"/>
  <c r="M1325" i="3" s="1"/>
  <c r="F1327" i="3"/>
  <c r="M1327" i="3" s="1"/>
  <c r="F1329" i="3"/>
  <c r="M1329" i="3" s="1"/>
  <c r="F1331" i="3"/>
  <c r="M1331" i="3" s="1"/>
  <c r="F1333" i="3"/>
  <c r="M1333" i="3" s="1"/>
  <c r="F1335" i="3"/>
  <c r="M1335" i="3" s="1"/>
  <c r="F1337" i="3"/>
  <c r="M1337" i="3" s="1"/>
  <c r="F1339" i="3"/>
  <c r="M1339" i="3" s="1"/>
  <c r="F1341" i="3"/>
  <c r="M1341" i="3" s="1"/>
  <c r="F1343" i="3"/>
  <c r="M1343" i="3" s="1"/>
  <c r="F1345" i="3"/>
  <c r="M1345" i="3" s="1"/>
  <c r="F1347" i="3"/>
  <c r="M1347" i="3" s="1"/>
  <c r="F1349" i="3"/>
  <c r="M1349" i="3" s="1"/>
  <c r="F1351" i="3"/>
  <c r="M1351" i="3" s="1"/>
  <c r="F1353" i="3"/>
  <c r="M1353" i="3" s="1"/>
  <c r="F1355" i="3"/>
  <c r="M1355" i="3" s="1"/>
  <c r="F1357" i="3"/>
  <c r="M1357" i="3" s="1"/>
  <c r="F1359" i="3"/>
  <c r="M1359" i="3" s="1"/>
  <c r="F1361" i="3"/>
  <c r="M1361" i="3" s="1"/>
  <c r="F1363" i="3"/>
  <c r="M1363" i="3" s="1"/>
  <c r="F1365" i="3"/>
  <c r="M1365" i="3" s="1"/>
  <c r="F1367" i="3"/>
  <c r="M1367" i="3" s="1"/>
  <c r="F1369" i="3"/>
  <c r="M1369" i="3" s="1"/>
  <c r="F1371" i="3"/>
  <c r="M1371" i="3" s="1"/>
  <c r="F1373" i="3"/>
  <c r="M1373" i="3" s="1"/>
  <c r="F1375" i="3"/>
  <c r="M1375" i="3" s="1"/>
  <c r="F1377" i="3"/>
  <c r="M1377" i="3" s="1"/>
  <c r="F1379" i="3"/>
  <c r="M1379" i="3" s="1"/>
  <c r="F1381" i="3"/>
  <c r="M1381" i="3" s="1"/>
  <c r="F1383" i="3"/>
  <c r="M1383" i="3" s="1"/>
  <c r="F1385" i="3"/>
  <c r="M1385" i="3" s="1"/>
  <c r="F1387" i="3"/>
  <c r="M1387" i="3" s="1"/>
  <c r="F1389" i="3"/>
  <c r="M1389" i="3" s="1"/>
  <c r="F1391" i="3"/>
  <c r="M1391" i="3" s="1"/>
  <c r="F1393" i="3"/>
  <c r="M1393" i="3" s="1"/>
  <c r="F1395" i="3"/>
  <c r="M1395" i="3" s="1"/>
  <c r="F1397" i="3"/>
  <c r="M1397" i="3" s="1"/>
  <c r="F1399" i="3"/>
  <c r="M1399" i="3" s="1"/>
  <c r="F1401" i="3"/>
  <c r="M1401" i="3" s="1"/>
  <c r="F1403" i="3"/>
  <c r="M1403" i="3" s="1"/>
  <c r="F1405" i="3"/>
  <c r="M1405" i="3" s="1"/>
  <c r="F1407" i="3"/>
  <c r="M1407" i="3" s="1"/>
  <c r="F1409" i="3"/>
  <c r="M1409" i="3" s="1"/>
  <c r="F1411" i="3"/>
  <c r="M1411" i="3" s="1"/>
  <c r="F1413" i="3"/>
  <c r="M1413" i="3" s="1"/>
  <c r="F1415" i="3"/>
  <c r="M1415" i="3" s="1"/>
  <c r="F1417" i="3"/>
  <c r="M1417" i="3" s="1"/>
  <c r="F1419" i="3"/>
  <c r="M1419" i="3" s="1"/>
  <c r="F1421" i="3"/>
  <c r="M1421" i="3" s="1"/>
  <c r="F1423" i="3"/>
  <c r="M1423" i="3" s="1"/>
  <c r="F1425" i="3"/>
  <c r="M1425" i="3" s="1"/>
  <c r="F1427" i="3"/>
  <c r="M1427" i="3" s="1"/>
  <c r="F1429" i="3"/>
  <c r="M1429" i="3" s="1"/>
  <c r="F1431" i="3"/>
  <c r="M1431" i="3" s="1"/>
  <c r="F1433" i="3"/>
  <c r="M1433" i="3" s="1"/>
  <c r="F1435" i="3"/>
  <c r="M1435" i="3" s="1"/>
  <c r="F1437" i="3"/>
  <c r="M1437" i="3" s="1"/>
  <c r="F1439" i="3"/>
  <c r="M1439" i="3" s="1"/>
  <c r="F1441" i="3"/>
  <c r="M1441" i="3" s="1"/>
  <c r="F1443" i="3"/>
  <c r="M1443" i="3" s="1"/>
  <c r="F1445" i="3"/>
  <c r="M1445" i="3" s="1"/>
  <c r="F1447" i="3"/>
  <c r="M1447" i="3" s="1"/>
  <c r="F1449" i="3"/>
  <c r="M1449" i="3" s="1"/>
  <c r="F1451" i="3"/>
  <c r="M1451" i="3" s="1"/>
  <c r="F1453" i="3"/>
  <c r="M1453" i="3" s="1"/>
  <c r="F1455" i="3"/>
  <c r="M1455" i="3" s="1"/>
  <c r="F1457" i="3"/>
  <c r="M1457" i="3" s="1"/>
  <c r="F1459" i="3"/>
  <c r="M1459" i="3" s="1"/>
  <c r="F1461" i="3"/>
  <c r="M1461" i="3" s="1"/>
  <c r="F1463" i="3"/>
  <c r="M1463" i="3" s="1"/>
  <c r="F1465" i="3"/>
  <c r="M1465" i="3" s="1"/>
  <c r="F1467" i="3"/>
  <c r="M1467" i="3" s="1"/>
  <c r="F1469" i="3"/>
  <c r="M1469" i="3" s="1"/>
  <c r="F1471" i="3"/>
  <c r="M1471" i="3" s="1"/>
  <c r="F1473" i="3"/>
  <c r="M1473" i="3" s="1"/>
  <c r="F1475" i="3"/>
  <c r="M1475" i="3" s="1"/>
  <c r="F1477" i="3"/>
  <c r="M1477" i="3" s="1"/>
  <c r="F1479" i="3"/>
  <c r="M1479" i="3" s="1"/>
  <c r="F1481" i="3"/>
  <c r="M1481" i="3" s="1"/>
  <c r="F1483" i="3"/>
  <c r="M1483" i="3" s="1"/>
  <c r="F1485" i="3"/>
  <c r="M1485" i="3" s="1"/>
  <c r="F1487" i="3"/>
  <c r="M1487" i="3" s="1"/>
  <c r="F1489" i="3"/>
  <c r="M1489" i="3" s="1"/>
  <c r="F1491" i="3"/>
  <c r="M1491" i="3" s="1"/>
  <c r="F1493" i="3"/>
  <c r="M1493" i="3" s="1"/>
  <c r="F1495" i="3"/>
  <c r="M1495" i="3" s="1"/>
  <c r="F1497" i="3"/>
  <c r="M1497" i="3" s="1"/>
  <c r="F1501" i="3"/>
  <c r="M1501" i="3" s="1"/>
  <c r="F278" i="3"/>
  <c r="M278" i="3" s="1"/>
  <c r="F286" i="3"/>
  <c r="M286" i="3" s="1"/>
  <c r="F294" i="3"/>
  <c r="M294" i="3" s="1"/>
  <c r="F302" i="3"/>
  <c r="M302" i="3" s="1"/>
  <c r="F310" i="3"/>
  <c r="M310" i="3" s="1"/>
  <c r="F318" i="3"/>
  <c r="M318" i="3" s="1"/>
  <c r="F326" i="3"/>
  <c r="M326" i="3" s="1"/>
  <c r="F334" i="3"/>
  <c r="M334" i="3" s="1"/>
  <c r="F342" i="3"/>
  <c r="M342" i="3" s="1"/>
  <c r="F350" i="3"/>
  <c r="M350" i="3" s="1"/>
  <c r="F360" i="3"/>
  <c r="M360" i="3" s="1"/>
  <c r="F368" i="3"/>
  <c r="M368" i="3" s="1"/>
  <c r="F376" i="3"/>
  <c r="M376" i="3" s="1"/>
  <c r="F384" i="3"/>
  <c r="M384" i="3" s="1"/>
  <c r="F392" i="3"/>
  <c r="M392" i="3" s="1"/>
  <c r="F400" i="3"/>
  <c r="M400" i="3" s="1"/>
  <c r="F408" i="3"/>
  <c r="M408" i="3" s="1"/>
  <c r="F416" i="3"/>
  <c r="M416" i="3" s="1"/>
  <c r="F424" i="3"/>
  <c r="M424" i="3" s="1"/>
  <c r="F432" i="3"/>
  <c r="M432" i="3" s="1"/>
  <c r="F440" i="3"/>
  <c r="M440" i="3" s="1"/>
  <c r="F448" i="3"/>
  <c r="M448" i="3" s="1"/>
  <c r="F456" i="3"/>
  <c r="M456" i="3" s="1"/>
  <c r="F464" i="3"/>
  <c r="M464" i="3" s="1"/>
  <c r="F472" i="3"/>
  <c r="M472" i="3" s="1"/>
  <c r="F480" i="3"/>
  <c r="M480" i="3" s="1"/>
  <c r="F488" i="3"/>
  <c r="M488" i="3" s="1"/>
  <c r="F496" i="3"/>
  <c r="M496" i="3" s="1"/>
  <c r="F504" i="3"/>
  <c r="M504" i="3" s="1"/>
  <c r="F518" i="3"/>
  <c r="M518" i="3" s="1"/>
  <c r="F524" i="3"/>
  <c r="M524" i="3" s="1"/>
  <c r="F546" i="3"/>
  <c r="M546" i="3" s="1"/>
  <c r="F558" i="3"/>
  <c r="M558" i="3" s="1"/>
  <c r="F564" i="3"/>
  <c r="M564" i="3" s="1"/>
  <c r="F570" i="3"/>
  <c r="M570" i="3" s="1"/>
  <c r="F582" i="3"/>
  <c r="M582" i="3" s="1"/>
  <c r="F588" i="3"/>
  <c r="M588" i="3" s="1"/>
  <c r="F602" i="3"/>
  <c r="M602" i="3" s="1"/>
  <c r="F606" i="3"/>
  <c r="M606" i="3" s="1"/>
  <c r="F612" i="3"/>
  <c r="M612" i="3" s="1"/>
  <c r="F626" i="3"/>
  <c r="M626" i="3" s="1"/>
  <c r="F638" i="3"/>
  <c r="M638" i="3" s="1"/>
  <c r="F644" i="3"/>
  <c r="M644" i="3" s="1"/>
  <c r="F662" i="3"/>
  <c r="M662" i="3" s="1"/>
  <c r="F668" i="3"/>
  <c r="M668" i="3" s="1"/>
  <c r="F682" i="3"/>
  <c r="M682" i="3" s="1"/>
  <c r="F688" i="3"/>
  <c r="M688" i="3" s="1"/>
  <c r="F696" i="3"/>
  <c r="M696" i="3" s="1"/>
  <c r="F704" i="3"/>
  <c r="M704" i="3" s="1"/>
  <c r="F712" i="3"/>
  <c r="M712" i="3" s="1"/>
  <c r="F720" i="3"/>
  <c r="M720" i="3" s="1"/>
  <c r="F728" i="3"/>
  <c r="M728" i="3" s="1"/>
  <c r="F736" i="3"/>
  <c r="M736" i="3" s="1"/>
  <c r="F744" i="3"/>
  <c r="M744" i="3" s="1"/>
  <c r="F752" i="3"/>
  <c r="M752" i="3" s="1"/>
  <c r="F760" i="3"/>
  <c r="M760" i="3" s="1"/>
  <c r="F768" i="3"/>
  <c r="M768" i="3" s="1"/>
  <c r="F776" i="3"/>
  <c r="M776" i="3" s="1"/>
  <c r="F784" i="3"/>
  <c r="M784" i="3" s="1"/>
  <c r="F792" i="3"/>
  <c r="M792" i="3" s="1"/>
  <c r="F802" i="3"/>
  <c r="M802" i="3" s="1"/>
  <c r="F810" i="3"/>
  <c r="M810" i="3" s="1"/>
  <c r="F816" i="3"/>
  <c r="M816" i="3" s="1"/>
  <c r="F824" i="3"/>
  <c r="M824" i="3" s="1"/>
  <c r="F832" i="3"/>
  <c r="M832" i="3" s="1"/>
  <c r="F840" i="3"/>
  <c r="M840" i="3" s="1"/>
  <c r="F850" i="3"/>
  <c r="M850" i="3" s="1"/>
  <c r="F858" i="3"/>
  <c r="M858" i="3" s="1"/>
  <c r="F866" i="3"/>
  <c r="M866" i="3" s="1"/>
  <c r="F874" i="3"/>
  <c r="M874" i="3" s="1"/>
  <c r="F882" i="3"/>
  <c r="M882" i="3" s="1"/>
  <c r="F890" i="3"/>
  <c r="M890" i="3" s="1"/>
  <c r="F898" i="3"/>
  <c r="M898" i="3" s="1"/>
  <c r="F906" i="3"/>
  <c r="M906" i="3" s="1"/>
  <c r="F914" i="3"/>
  <c r="M914" i="3" s="1"/>
  <c r="F922" i="3"/>
  <c r="M922" i="3" s="1"/>
  <c r="F930" i="3"/>
  <c r="M930" i="3" s="1"/>
  <c r="F940" i="3"/>
  <c r="M940" i="3" s="1"/>
  <c r="F948" i="3"/>
  <c r="M948" i="3" s="1"/>
  <c r="F956" i="3"/>
  <c r="M956" i="3" s="1"/>
  <c r="F964" i="3"/>
  <c r="M964" i="3" s="1"/>
  <c r="F972" i="3"/>
  <c r="M972" i="3" s="1"/>
  <c r="F980" i="3"/>
  <c r="M980" i="3" s="1"/>
  <c r="F988" i="3"/>
  <c r="M988" i="3" s="1"/>
  <c r="F996" i="3"/>
  <c r="M996" i="3" s="1"/>
  <c r="F1004" i="3"/>
  <c r="M1004" i="3" s="1"/>
  <c r="F358" i="3"/>
  <c r="M358" i="3" s="1"/>
  <c r="F366" i="3"/>
  <c r="M366" i="3" s="1"/>
  <c r="F374" i="3"/>
  <c r="M374" i="3" s="1"/>
  <c r="F382" i="3"/>
  <c r="M382" i="3" s="1"/>
  <c r="F390" i="3"/>
  <c r="M390" i="3" s="1"/>
  <c r="F398" i="3"/>
  <c r="M398" i="3" s="1"/>
  <c r="F406" i="3"/>
  <c r="M406" i="3" s="1"/>
  <c r="F414" i="3"/>
  <c r="M414" i="3" s="1"/>
  <c r="F422" i="3"/>
  <c r="M422" i="3" s="1"/>
  <c r="F430" i="3"/>
  <c r="M430" i="3" s="1"/>
  <c r="F438" i="3"/>
  <c r="M438" i="3" s="1"/>
  <c r="F446" i="3"/>
  <c r="M446" i="3" s="1"/>
  <c r="F454" i="3"/>
  <c r="M454" i="3" s="1"/>
  <c r="F462" i="3"/>
  <c r="M462" i="3" s="1"/>
  <c r="F470" i="3"/>
  <c r="M470" i="3" s="1"/>
  <c r="F478" i="3"/>
  <c r="M478" i="3" s="1"/>
  <c r="F486" i="3"/>
  <c r="M486" i="3" s="1"/>
  <c r="F494" i="3"/>
  <c r="M494" i="3" s="1"/>
  <c r="F502" i="3"/>
  <c r="M502" i="3" s="1"/>
  <c r="F510" i="3"/>
  <c r="M510" i="3" s="1"/>
  <c r="F516" i="3"/>
  <c r="M516" i="3" s="1"/>
  <c r="F530" i="3"/>
  <c r="M530" i="3" s="1"/>
  <c r="F534" i="3"/>
  <c r="M534" i="3" s="1"/>
  <c r="F540" i="3"/>
  <c r="M540" i="3" s="1"/>
  <c r="F554" i="3"/>
  <c r="M554" i="3" s="1"/>
  <c r="F574" i="3"/>
  <c r="M574" i="3" s="1"/>
  <c r="F580" i="3"/>
  <c r="M580" i="3" s="1"/>
  <c r="F594" i="3"/>
  <c r="M594" i="3" s="1"/>
  <c r="F614" i="3"/>
  <c r="M614" i="3" s="1"/>
  <c r="F620" i="3"/>
  <c r="M620" i="3" s="1"/>
  <c r="F634" i="3"/>
  <c r="M634" i="3" s="1"/>
  <c r="F646" i="3"/>
  <c r="M646" i="3" s="1"/>
  <c r="F654" i="3"/>
  <c r="M654" i="3" s="1"/>
  <c r="F660" i="3"/>
  <c r="M660" i="3" s="1"/>
  <c r="F674" i="3"/>
  <c r="M674" i="3" s="1"/>
  <c r="F686" i="3"/>
  <c r="M686" i="3" s="1"/>
  <c r="F694" i="3"/>
  <c r="M694" i="3" s="1"/>
  <c r="F702" i="3"/>
  <c r="M702" i="3" s="1"/>
  <c r="F710" i="3"/>
  <c r="M710" i="3" s="1"/>
  <c r="F718" i="3"/>
  <c r="M718" i="3" s="1"/>
  <c r="F726" i="3"/>
  <c r="M726" i="3" s="1"/>
  <c r="F734" i="3"/>
  <c r="M734" i="3" s="1"/>
  <c r="F742" i="3"/>
  <c r="M742" i="3" s="1"/>
  <c r="F750" i="3"/>
  <c r="M750" i="3" s="1"/>
  <c r="F758" i="3"/>
  <c r="M758" i="3" s="1"/>
  <c r="F766" i="3"/>
  <c r="M766" i="3" s="1"/>
  <c r="F774" i="3"/>
  <c r="M774" i="3" s="1"/>
  <c r="F782" i="3"/>
  <c r="M782" i="3" s="1"/>
  <c r="F790" i="3"/>
  <c r="M790" i="3" s="1"/>
  <c r="F796" i="3"/>
  <c r="M796" i="3" s="1"/>
  <c r="F804" i="3"/>
  <c r="M804" i="3" s="1"/>
  <c r="F814" i="3"/>
  <c r="M814" i="3" s="1"/>
  <c r="F822" i="3"/>
  <c r="M822" i="3" s="1"/>
  <c r="F830" i="3"/>
  <c r="M830" i="3" s="1"/>
  <c r="F838" i="3"/>
  <c r="M838" i="3" s="1"/>
  <c r="F844" i="3"/>
  <c r="M844" i="3" s="1"/>
  <c r="F852" i="3"/>
  <c r="M852" i="3" s="1"/>
  <c r="F860" i="3"/>
  <c r="M860" i="3" s="1"/>
  <c r="F868" i="3"/>
  <c r="M868" i="3" s="1"/>
  <c r="F876" i="3"/>
  <c r="M876" i="3" s="1"/>
  <c r="F884" i="3"/>
  <c r="M884" i="3" s="1"/>
  <c r="F892" i="3"/>
  <c r="M892" i="3" s="1"/>
  <c r="F900" i="3"/>
  <c r="M900" i="3" s="1"/>
  <c r="F908" i="3"/>
  <c r="M908" i="3" s="1"/>
  <c r="F916" i="3"/>
  <c r="M916" i="3" s="1"/>
  <c r="F2" i="3"/>
  <c r="M2" i="3" s="1"/>
  <c r="F6" i="3"/>
  <c r="M6" i="3" s="1"/>
  <c r="F10" i="3"/>
  <c r="M10" i="3" s="1"/>
  <c r="F14" i="3"/>
  <c r="M14" i="3" s="1"/>
  <c r="F18" i="3"/>
  <c r="M18" i="3" s="1"/>
  <c r="F22" i="3"/>
  <c r="M22" i="3" s="1"/>
  <c r="F26" i="3"/>
  <c r="M26" i="3" s="1"/>
  <c r="F30" i="3"/>
  <c r="M30" i="3" s="1"/>
  <c r="F34" i="3"/>
  <c r="M34" i="3" s="1"/>
  <c r="F38" i="3"/>
  <c r="M38" i="3" s="1"/>
  <c r="F42" i="3"/>
  <c r="M42" i="3" s="1"/>
  <c r="F46" i="3"/>
  <c r="M46" i="3" s="1"/>
  <c r="F50" i="3"/>
  <c r="M50" i="3" s="1"/>
  <c r="F54" i="3"/>
  <c r="M54" i="3" s="1"/>
  <c r="F58" i="3"/>
  <c r="M58" i="3" s="1"/>
  <c r="F62" i="3"/>
  <c r="M62" i="3" s="1"/>
  <c r="F66" i="3"/>
  <c r="M66" i="3" s="1"/>
  <c r="F70" i="3"/>
  <c r="M70" i="3" s="1"/>
  <c r="F74" i="3"/>
  <c r="M74" i="3" s="1"/>
  <c r="F78" i="3"/>
  <c r="M78" i="3" s="1"/>
  <c r="F82" i="3"/>
  <c r="M82" i="3" s="1"/>
  <c r="F86" i="3"/>
  <c r="M86" i="3" s="1"/>
  <c r="F90" i="3"/>
  <c r="M90" i="3" s="1"/>
  <c r="F94" i="3"/>
  <c r="M94" i="3" s="1"/>
  <c r="F98" i="3"/>
  <c r="M98" i="3" s="1"/>
  <c r="F4" i="3"/>
  <c r="M4" i="3" s="1"/>
  <c r="F8" i="3"/>
  <c r="M8" i="3" s="1"/>
  <c r="F12" i="3"/>
  <c r="M12" i="3" s="1"/>
  <c r="F16" i="3"/>
  <c r="M16" i="3" s="1"/>
  <c r="F20" i="3"/>
  <c r="M20" i="3" s="1"/>
  <c r="F24" i="3"/>
  <c r="M24" i="3" s="1"/>
  <c r="F28" i="3"/>
  <c r="M28" i="3" s="1"/>
  <c r="F32" i="3"/>
  <c r="M32" i="3" s="1"/>
  <c r="F36" i="3"/>
  <c r="M36" i="3" s="1"/>
  <c r="F40" i="3"/>
  <c r="M40" i="3" s="1"/>
  <c r="F44" i="3"/>
  <c r="M44" i="3" s="1"/>
  <c r="F48" i="3"/>
  <c r="M48" i="3" s="1"/>
  <c r="F52" i="3"/>
  <c r="M52" i="3" s="1"/>
  <c r="F56" i="3"/>
  <c r="M56" i="3" s="1"/>
  <c r="F60" i="3"/>
  <c r="M60" i="3" s="1"/>
  <c r="F64" i="3"/>
  <c r="M64" i="3" s="1"/>
  <c r="F68" i="3"/>
  <c r="M68" i="3" s="1"/>
  <c r="F72" i="3"/>
  <c r="M72" i="3" s="1"/>
  <c r="F76" i="3"/>
  <c r="M76" i="3" s="1"/>
  <c r="F80" i="3"/>
  <c r="M80" i="3" s="1"/>
  <c r="F84" i="3"/>
  <c r="M84" i="3" s="1"/>
  <c r="F88" i="3"/>
  <c r="M88" i="3" s="1"/>
  <c r="F92" i="3"/>
  <c r="M92" i="3" s="1"/>
  <c r="F96" i="3"/>
  <c r="M96" i="3" s="1"/>
  <c r="F100" i="3"/>
  <c r="M100" i="3" s="1"/>
  <c r="F3" i="3"/>
  <c r="M3" i="3" s="1"/>
  <c r="F7" i="3"/>
  <c r="M7" i="3" s="1"/>
  <c r="F11" i="3"/>
  <c r="M11" i="3" s="1"/>
  <c r="F15" i="3"/>
  <c r="M15" i="3" s="1"/>
  <c r="F19" i="3"/>
  <c r="M19" i="3" s="1"/>
  <c r="F25" i="3"/>
  <c r="M25" i="3" s="1"/>
  <c r="F29" i="3"/>
  <c r="M29" i="3" s="1"/>
  <c r="F33" i="3"/>
  <c r="M33" i="3" s="1"/>
  <c r="F37" i="3"/>
  <c r="M37" i="3" s="1"/>
  <c r="F41" i="3"/>
  <c r="M41" i="3" s="1"/>
  <c r="F45" i="3"/>
  <c r="M45" i="3" s="1"/>
  <c r="F49" i="3"/>
  <c r="M49" i="3" s="1"/>
  <c r="F53" i="3"/>
  <c r="M53" i="3" s="1"/>
  <c r="F57" i="3"/>
  <c r="M57" i="3" s="1"/>
  <c r="F61" i="3"/>
  <c r="M61" i="3" s="1"/>
  <c r="F65" i="3"/>
  <c r="M65" i="3" s="1"/>
  <c r="F69" i="3"/>
  <c r="M69" i="3" s="1"/>
  <c r="F73" i="3"/>
  <c r="M73" i="3" s="1"/>
  <c r="F77" i="3"/>
  <c r="M77" i="3" s="1"/>
  <c r="F81" i="3"/>
  <c r="M81" i="3" s="1"/>
  <c r="F85" i="3"/>
  <c r="M85" i="3" s="1"/>
  <c r="F91" i="3"/>
  <c r="M91" i="3" s="1"/>
  <c r="F95" i="3"/>
  <c r="M95" i="3" s="1"/>
  <c r="F99" i="3"/>
  <c r="M99" i="3" s="1"/>
  <c r="F103" i="3"/>
  <c r="M103" i="3" s="1"/>
  <c r="F107" i="3"/>
  <c r="M107" i="3" s="1"/>
  <c r="F111" i="3"/>
  <c r="M111" i="3" s="1"/>
  <c r="F115" i="3"/>
  <c r="M115" i="3" s="1"/>
  <c r="F119" i="3"/>
  <c r="M119" i="3" s="1"/>
  <c r="F123" i="3"/>
  <c r="M123" i="3" s="1"/>
  <c r="F127" i="3"/>
  <c r="M127" i="3" s="1"/>
  <c r="F131" i="3"/>
  <c r="M131" i="3" s="1"/>
  <c r="F135" i="3"/>
  <c r="M135" i="3" s="1"/>
  <c r="F139" i="3"/>
  <c r="M139" i="3" s="1"/>
  <c r="F143" i="3"/>
  <c r="M143" i="3" s="1"/>
  <c r="F147" i="3"/>
  <c r="M147" i="3" s="1"/>
  <c r="F153" i="3"/>
  <c r="M153" i="3" s="1"/>
  <c r="F157" i="3"/>
  <c r="M157" i="3" s="1"/>
  <c r="F161" i="3"/>
  <c r="M161" i="3" s="1"/>
  <c r="F165" i="3"/>
  <c r="M165" i="3" s="1"/>
  <c r="F169" i="3"/>
  <c r="M169" i="3" s="1"/>
  <c r="F173" i="3"/>
  <c r="M173" i="3" s="1"/>
  <c r="F177" i="3"/>
  <c r="M177" i="3" s="1"/>
  <c r="F181" i="3"/>
  <c r="M181" i="3" s="1"/>
  <c r="F185" i="3"/>
  <c r="M185" i="3" s="1"/>
  <c r="F189" i="3"/>
  <c r="M189" i="3" s="1"/>
  <c r="F195" i="3"/>
  <c r="M195" i="3" s="1"/>
  <c r="F199" i="3"/>
  <c r="M199" i="3" s="1"/>
  <c r="F203" i="3"/>
  <c r="M203" i="3" s="1"/>
  <c r="F207" i="3"/>
  <c r="M207" i="3" s="1"/>
  <c r="F211" i="3"/>
  <c r="M211" i="3" s="1"/>
  <c r="F215" i="3"/>
  <c r="M215" i="3" s="1"/>
  <c r="F219" i="3"/>
  <c r="M219" i="3" s="1"/>
  <c r="F223" i="3"/>
  <c r="M223" i="3" s="1"/>
  <c r="F229" i="3"/>
  <c r="M229" i="3" s="1"/>
  <c r="F233" i="3"/>
  <c r="M233" i="3" s="1"/>
  <c r="F237" i="3"/>
  <c r="M237" i="3" s="1"/>
  <c r="F241" i="3"/>
  <c r="M241" i="3" s="1"/>
  <c r="F245" i="3"/>
  <c r="M245" i="3" s="1"/>
  <c r="F249" i="3"/>
  <c r="M249" i="3" s="1"/>
  <c r="F253" i="3"/>
  <c r="M253" i="3" s="1"/>
  <c r="F259" i="3"/>
  <c r="M259" i="3" s="1"/>
  <c r="F263" i="3"/>
  <c r="M263" i="3" s="1"/>
  <c r="F267" i="3"/>
  <c r="M267" i="3" s="1"/>
  <c r="F271" i="3"/>
  <c r="M271" i="3" s="1"/>
  <c r="F277" i="3"/>
  <c r="M277" i="3" s="1"/>
  <c r="F281" i="3"/>
  <c r="M281" i="3" s="1"/>
  <c r="F285" i="3"/>
  <c r="M285" i="3" s="1"/>
  <c r="F291" i="3"/>
  <c r="M291" i="3" s="1"/>
  <c r="F295" i="3"/>
  <c r="M295" i="3" s="1"/>
  <c r="F299" i="3"/>
  <c r="M299" i="3" s="1"/>
  <c r="F303" i="3"/>
  <c r="M303" i="3" s="1"/>
  <c r="F309" i="3"/>
  <c r="M309" i="3" s="1"/>
  <c r="F313" i="3"/>
  <c r="M313" i="3" s="1"/>
  <c r="F317" i="3"/>
  <c r="M317" i="3" s="1"/>
  <c r="F323" i="3"/>
  <c r="M323" i="3" s="1"/>
  <c r="F327" i="3"/>
  <c r="M327" i="3" s="1"/>
  <c r="F331" i="3"/>
  <c r="M331" i="3" s="1"/>
  <c r="F335" i="3"/>
  <c r="M335" i="3" s="1"/>
  <c r="F341" i="3"/>
  <c r="M341" i="3" s="1"/>
  <c r="F345" i="3"/>
  <c r="M345" i="3" s="1"/>
  <c r="F349" i="3"/>
  <c r="M349" i="3" s="1"/>
  <c r="F355" i="3"/>
  <c r="M355" i="3" s="1"/>
  <c r="F359" i="3"/>
  <c r="M359" i="3" s="1"/>
  <c r="F363" i="3"/>
  <c r="M363" i="3" s="1"/>
  <c r="F367" i="3"/>
  <c r="M367" i="3" s="1"/>
  <c r="F373" i="3"/>
  <c r="M373" i="3" s="1"/>
  <c r="F377" i="3"/>
  <c r="M377" i="3" s="1"/>
  <c r="F381" i="3"/>
  <c r="M381" i="3" s="1"/>
  <c r="F387" i="3"/>
  <c r="M387" i="3" s="1"/>
  <c r="F391" i="3"/>
  <c r="M391" i="3" s="1"/>
  <c r="F395" i="3"/>
  <c r="M395" i="3" s="1"/>
  <c r="F399" i="3"/>
  <c r="M399" i="3" s="1"/>
  <c r="F405" i="3"/>
  <c r="M405" i="3" s="1"/>
  <c r="F409" i="3"/>
  <c r="M409" i="3" s="1"/>
  <c r="F413" i="3"/>
  <c r="M413" i="3" s="1"/>
  <c r="F419" i="3"/>
  <c r="M419" i="3" s="1"/>
  <c r="F423" i="3"/>
  <c r="M423" i="3" s="1"/>
  <c r="F427" i="3"/>
  <c r="M427" i="3" s="1"/>
  <c r="F431" i="3"/>
  <c r="M431" i="3" s="1"/>
  <c r="F437" i="3"/>
  <c r="M437" i="3" s="1"/>
  <c r="F441" i="3"/>
  <c r="M441" i="3" s="1"/>
  <c r="F445" i="3"/>
  <c r="M445" i="3" s="1"/>
  <c r="F451" i="3"/>
  <c r="M451" i="3" s="1"/>
  <c r="F455" i="3"/>
  <c r="M455" i="3" s="1"/>
  <c r="F459" i="3"/>
  <c r="M459" i="3" s="1"/>
  <c r="F463" i="3"/>
  <c r="M463" i="3" s="1"/>
  <c r="F469" i="3"/>
  <c r="M469" i="3" s="1"/>
  <c r="F473" i="3"/>
  <c r="M473" i="3" s="1"/>
  <c r="F477" i="3"/>
  <c r="M477" i="3" s="1"/>
  <c r="F483" i="3"/>
  <c r="M483" i="3" s="1"/>
  <c r="F487" i="3"/>
  <c r="M487" i="3" s="1"/>
  <c r="F491" i="3"/>
  <c r="M491" i="3" s="1"/>
  <c r="F495" i="3"/>
  <c r="M495" i="3" s="1"/>
  <c r="F501" i="3"/>
  <c r="M501" i="3" s="1"/>
  <c r="F505" i="3"/>
  <c r="M505" i="3" s="1"/>
  <c r="F509" i="3"/>
  <c r="M509" i="3" s="1"/>
  <c r="F513" i="3"/>
  <c r="M513" i="3" s="1"/>
  <c r="F517" i="3"/>
  <c r="M517" i="3" s="1"/>
  <c r="F521" i="3"/>
  <c r="M521" i="3" s="1"/>
  <c r="F525" i="3"/>
  <c r="M525" i="3" s="1"/>
  <c r="F529" i="3"/>
  <c r="M529" i="3" s="1"/>
  <c r="F533" i="3"/>
  <c r="M533" i="3" s="1"/>
  <c r="F537" i="3"/>
  <c r="M537" i="3" s="1"/>
  <c r="F541" i="3"/>
  <c r="M541" i="3" s="1"/>
  <c r="F545" i="3"/>
  <c r="M545" i="3" s="1"/>
  <c r="F549" i="3"/>
  <c r="M549" i="3" s="1"/>
  <c r="F553" i="3"/>
  <c r="M553" i="3" s="1"/>
  <c r="F557" i="3"/>
  <c r="M557" i="3" s="1"/>
  <c r="F561" i="3"/>
  <c r="M561" i="3" s="1"/>
  <c r="F565" i="3"/>
  <c r="M565" i="3" s="1"/>
  <c r="F569" i="3"/>
  <c r="M569" i="3" s="1"/>
  <c r="F573" i="3"/>
  <c r="M573" i="3" s="1"/>
  <c r="F577" i="3"/>
  <c r="M577" i="3" s="1"/>
  <c r="F581" i="3"/>
  <c r="M581" i="3" s="1"/>
  <c r="F585" i="3"/>
  <c r="M585" i="3" s="1"/>
  <c r="F589" i="3"/>
  <c r="M589" i="3" s="1"/>
  <c r="F593" i="3"/>
  <c r="M593" i="3" s="1"/>
  <c r="F597" i="3"/>
  <c r="M597" i="3" s="1"/>
  <c r="F601" i="3"/>
  <c r="M601" i="3" s="1"/>
  <c r="F605" i="3"/>
  <c r="M605" i="3" s="1"/>
  <c r="F609" i="3"/>
  <c r="M609" i="3" s="1"/>
  <c r="F613" i="3"/>
  <c r="M613" i="3" s="1"/>
  <c r="F617" i="3"/>
  <c r="M617" i="3" s="1"/>
  <c r="F621" i="3"/>
  <c r="M621" i="3" s="1"/>
  <c r="F625" i="3"/>
  <c r="M625" i="3" s="1"/>
  <c r="F629" i="3"/>
  <c r="M629" i="3" s="1"/>
  <c r="F633" i="3"/>
  <c r="M633" i="3" s="1"/>
  <c r="F637" i="3"/>
  <c r="M637" i="3" s="1"/>
  <c r="F641" i="3"/>
  <c r="M641" i="3" s="1"/>
  <c r="F645" i="3"/>
  <c r="M645" i="3" s="1"/>
  <c r="F649" i="3"/>
  <c r="M649" i="3" s="1"/>
  <c r="F653" i="3"/>
  <c r="M653" i="3" s="1"/>
  <c r="F657" i="3"/>
  <c r="M657" i="3" s="1"/>
  <c r="F661" i="3"/>
  <c r="M661" i="3" s="1"/>
  <c r="F665" i="3"/>
  <c r="M665" i="3" s="1"/>
  <c r="F669" i="3"/>
  <c r="M669" i="3" s="1"/>
  <c r="F673" i="3"/>
  <c r="M673" i="3" s="1"/>
  <c r="F677" i="3"/>
  <c r="M677" i="3" s="1"/>
  <c r="F681" i="3"/>
  <c r="M681" i="3" s="1"/>
  <c r="F687" i="3"/>
  <c r="M687" i="3" s="1"/>
  <c r="F695" i="3"/>
  <c r="M695" i="3" s="1"/>
  <c r="F703" i="3"/>
  <c r="M703" i="3" s="1"/>
  <c r="F711" i="3"/>
  <c r="M711" i="3" s="1"/>
  <c r="F719" i="3"/>
  <c r="M719" i="3" s="1"/>
  <c r="F727" i="3"/>
  <c r="M727" i="3" s="1"/>
  <c r="F735" i="3"/>
  <c r="M735" i="3" s="1"/>
  <c r="F743" i="3"/>
  <c r="M743" i="3" s="1"/>
  <c r="F751" i="3"/>
  <c r="M751" i="3" s="1"/>
  <c r="F759" i="3"/>
  <c r="M759" i="3" s="1"/>
  <c r="F767" i="3"/>
  <c r="M767" i="3" s="1"/>
  <c r="F775" i="3"/>
  <c r="M775" i="3" s="1"/>
  <c r="F783" i="3"/>
  <c r="M783" i="3" s="1"/>
  <c r="F791" i="3"/>
  <c r="M791" i="3" s="1"/>
  <c r="F799" i="3"/>
  <c r="M799" i="3" s="1"/>
  <c r="F807" i="3"/>
  <c r="M807" i="3" s="1"/>
  <c r="F815" i="3"/>
  <c r="M815" i="3" s="1"/>
  <c r="F823" i="3"/>
  <c r="M823" i="3" s="1"/>
  <c r="F831" i="3"/>
  <c r="M831" i="3" s="1"/>
  <c r="F839" i="3"/>
  <c r="M839" i="3" s="1"/>
  <c r="F847" i="3"/>
  <c r="M847" i="3" s="1"/>
  <c r="F855" i="3"/>
  <c r="M855" i="3" s="1"/>
  <c r="F863" i="3"/>
  <c r="M863" i="3" s="1"/>
  <c r="F871" i="3"/>
  <c r="M871" i="3" s="1"/>
  <c r="F879" i="3"/>
  <c r="M879" i="3" s="1"/>
  <c r="F887" i="3"/>
  <c r="M887" i="3" s="1"/>
  <c r="F895" i="3"/>
  <c r="M895" i="3" s="1"/>
  <c r="F903" i="3"/>
  <c r="M903" i="3" s="1"/>
  <c r="F911" i="3"/>
  <c r="M911" i="3" s="1"/>
  <c r="F919" i="3"/>
  <c r="M919" i="3" s="1"/>
  <c r="F927" i="3"/>
  <c r="M927" i="3" s="1"/>
  <c r="F935" i="3"/>
  <c r="M935" i="3" s="1"/>
  <c r="F943" i="3"/>
  <c r="M943" i="3" s="1"/>
  <c r="F951" i="3"/>
  <c r="M951" i="3" s="1"/>
  <c r="F959" i="3"/>
  <c r="M959" i="3" s="1"/>
  <c r="F967" i="3"/>
  <c r="M967" i="3" s="1"/>
  <c r="F975" i="3"/>
  <c r="M975" i="3" s="1"/>
  <c r="F983" i="3"/>
  <c r="M983" i="3" s="1"/>
  <c r="F991" i="3"/>
  <c r="M991" i="3" s="1"/>
  <c r="F999" i="3"/>
  <c r="M999" i="3" s="1"/>
  <c r="F1007" i="3"/>
  <c r="M1007" i="3" s="1"/>
  <c r="F1015" i="3"/>
  <c r="M1015" i="3" s="1"/>
  <c r="F1023" i="3"/>
  <c r="M1023" i="3" s="1"/>
  <c r="F1031" i="3"/>
  <c r="M1031" i="3" s="1"/>
  <c r="F1039" i="3"/>
  <c r="M1039" i="3" s="1"/>
  <c r="F1047" i="3"/>
  <c r="M1047" i="3" s="1"/>
  <c r="F1055" i="3"/>
  <c r="M1055" i="3" s="1"/>
  <c r="F1063" i="3"/>
  <c r="M1063" i="3" s="1"/>
  <c r="F1071" i="3"/>
  <c r="M1071" i="3" s="1"/>
  <c r="F1079" i="3"/>
  <c r="M1079" i="3" s="1"/>
  <c r="F1087" i="3"/>
  <c r="M1087" i="3" s="1"/>
  <c r="F1095" i="3"/>
  <c r="M1095" i="3" s="1"/>
  <c r="F1103" i="3"/>
  <c r="M1103" i="3" s="1"/>
  <c r="F1111" i="3"/>
  <c r="M1111" i="3" s="1"/>
  <c r="F1119" i="3"/>
  <c r="M1119" i="3" s="1"/>
  <c r="F1127" i="3"/>
  <c r="M1127" i="3" s="1"/>
  <c r="F1135" i="3"/>
  <c r="M1135" i="3" s="1"/>
  <c r="F1143" i="3"/>
  <c r="M1143" i="3" s="1"/>
  <c r="F1151" i="3"/>
  <c r="M1151" i="3" s="1"/>
  <c r="F1159" i="3"/>
  <c r="M1159" i="3" s="1"/>
  <c r="F1167" i="3"/>
  <c r="M1167" i="3" s="1"/>
  <c r="F1175" i="3"/>
  <c r="M1175" i="3" s="1"/>
  <c r="F1183" i="3"/>
  <c r="M1183" i="3" s="1"/>
  <c r="F1191" i="3"/>
  <c r="M1191" i="3" s="1"/>
  <c r="F1012" i="3"/>
  <c r="M1012" i="3" s="1"/>
  <c r="F1020" i="3"/>
  <c r="M1020" i="3" s="1"/>
  <c r="F1028" i="3"/>
  <c r="M1028" i="3" s="1"/>
  <c r="F1038" i="3"/>
  <c r="M1038" i="3" s="1"/>
  <c r="F1044" i="3"/>
  <c r="M1044" i="3" s="1"/>
  <c r="F1052" i="3"/>
  <c r="M1052" i="3" s="1"/>
  <c r="F1060" i="3"/>
  <c r="M1060" i="3" s="1"/>
  <c r="F1068" i="3"/>
  <c r="M1068" i="3" s="1"/>
  <c r="F1078" i="3"/>
  <c r="M1078" i="3" s="1"/>
  <c r="F1086" i="3"/>
  <c r="M1086" i="3" s="1"/>
  <c r="F1094" i="3"/>
  <c r="M1094" i="3" s="1"/>
  <c r="F1102" i="3"/>
  <c r="M1102" i="3" s="1"/>
  <c r="F1110" i="3"/>
  <c r="M1110" i="3" s="1"/>
  <c r="F1118" i="3"/>
  <c r="M1118" i="3" s="1"/>
  <c r="F1126" i="3"/>
  <c r="M1126" i="3" s="1"/>
  <c r="F1134" i="3"/>
  <c r="M1134" i="3" s="1"/>
  <c r="F1142" i="3"/>
  <c r="M1142" i="3" s="1"/>
  <c r="F1150" i="3"/>
  <c r="M1150" i="3" s="1"/>
  <c r="F1158" i="3"/>
  <c r="M1158" i="3" s="1"/>
  <c r="F1166" i="3"/>
  <c r="M1166" i="3" s="1"/>
  <c r="F1174" i="3"/>
  <c r="M1174" i="3" s="1"/>
  <c r="F1182" i="3"/>
  <c r="M1182" i="3" s="1"/>
  <c r="F1188" i="3"/>
  <c r="M1188" i="3" s="1"/>
  <c r="F1196" i="3"/>
  <c r="M1196" i="3" s="1"/>
  <c r="F1204" i="3"/>
  <c r="M1204" i="3" s="1"/>
  <c r="F1212" i="3"/>
  <c r="M1212" i="3" s="1"/>
  <c r="F1220" i="3"/>
  <c r="M1220" i="3" s="1"/>
  <c r="F1228" i="3"/>
  <c r="M1228" i="3" s="1"/>
  <c r="F1236" i="3"/>
  <c r="M1236" i="3" s="1"/>
  <c r="F1244" i="3"/>
  <c r="M1244" i="3" s="1"/>
  <c r="F1252" i="3"/>
  <c r="M1252" i="3" s="1"/>
  <c r="F1260" i="3"/>
  <c r="M1260" i="3" s="1"/>
  <c r="F1268" i="3"/>
  <c r="M1268" i="3" s="1"/>
  <c r="F1276" i="3"/>
  <c r="M1276" i="3" s="1"/>
  <c r="F1284" i="3"/>
  <c r="M1284" i="3" s="1"/>
  <c r="F1292" i="3"/>
  <c r="M1292" i="3" s="1"/>
  <c r="F1300" i="3"/>
  <c r="M1300" i="3" s="1"/>
  <c r="F1308" i="3"/>
  <c r="M1308" i="3" s="1"/>
  <c r="F1316" i="3"/>
  <c r="M1316" i="3" s="1"/>
  <c r="F1324" i="3"/>
  <c r="M1324" i="3" s="1"/>
  <c r="F1332" i="3"/>
  <c r="M1332" i="3" s="1"/>
  <c r="F1342" i="3"/>
  <c r="M1342" i="3" s="1"/>
  <c r="F1348" i="3"/>
  <c r="M1348" i="3" s="1"/>
  <c r="F1358" i="3"/>
  <c r="M1358" i="3" s="1"/>
  <c r="F1366" i="3"/>
  <c r="M1366" i="3" s="1"/>
  <c r="F1374" i="3"/>
  <c r="M1374" i="3" s="1"/>
  <c r="F1382" i="3"/>
  <c r="M1382" i="3" s="1"/>
  <c r="F1390" i="3"/>
  <c r="M1390" i="3" s="1"/>
  <c r="F1400" i="3"/>
  <c r="M1400" i="3" s="1"/>
  <c r="F1408" i="3"/>
  <c r="M1408" i="3" s="1"/>
  <c r="F1416" i="3"/>
  <c r="M1416" i="3" s="1"/>
  <c r="F1424" i="3"/>
  <c r="M1424" i="3" s="1"/>
  <c r="F1432" i="3"/>
  <c r="M1432" i="3" s="1"/>
  <c r="F1440" i="3"/>
  <c r="M1440" i="3" s="1"/>
  <c r="F1448" i="3"/>
  <c r="M1448" i="3" s="1"/>
  <c r="F1456" i="3"/>
  <c r="M1456" i="3" s="1"/>
  <c r="F1464" i="3"/>
  <c r="M1464" i="3" s="1"/>
  <c r="F1472" i="3"/>
  <c r="M1472" i="3" s="1"/>
  <c r="F1480" i="3"/>
  <c r="M1480" i="3" s="1"/>
  <c r="F1488" i="3"/>
  <c r="M1488" i="3" s="1"/>
  <c r="F1496" i="3"/>
  <c r="M1496" i="3" s="1"/>
  <c r="F102" i="3"/>
  <c r="M102" i="3" s="1"/>
  <c r="F114" i="3"/>
  <c r="M114" i="3" s="1"/>
  <c r="F5" i="3"/>
  <c r="M5" i="3" s="1"/>
  <c r="F9" i="3"/>
  <c r="M9" i="3" s="1"/>
  <c r="F13" i="3"/>
  <c r="M13" i="3" s="1"/>
  <c r="F17" i="3"/>
  <c r="M17" i="3" s="1"/>
  <c r="F21" i="3"/>
  <c r="M21" i="3" s="1"/>
  <c r="F27" i="3"/>
  <c r="M27" i="3" s="1"/>
  <c r="F31" i="3"/>
  <c r="M31" i="3" s="1"/>
  <c r="F35" i="3"/>
  <c r="M35" i="3" s="1"/>
  <c r="F39" i="3"/>
  <c r="M39" i="3" s="1"/>
  <c r="F43" i="3"/>
  <c r="M43" i="3" s="1"/>
  <c r="F47" i="3"/>
  <c r="M47" i="3" s="1"/>
  <c r="F51" i="3"/>
  <c r="M51" i="3" s="1"/>
  <c r="F55" i="3"/>
  <c r="M55" i="3" s="1"/>
  <c r="F59" i="3"/>
  <c r="M59" i="3" s="1"/>
  <c r="F63" i="3"/>
  <c r="M63" i="3" s="1"/>
  <c r="F67" i="3"/>
  <c r="M67" i="3" s="1"/>
  <c r="F71" i="3"/>
  <c r="M71" i="3" s="1"/>
  <c r="F75" i="3"/>
  <c r="M75" i="3" s="1"/>
  <c r="F79" i="3"/>
  <c r="M79" i="3" s="1"/>
  <c r="F83" i="3"/>
  <c r="M83" i="3" s="1"/>
  <c r="F89" i="3"/>
  <c r="M89" i="3" s="1"/>
  <c r="F93" i="3"/>
  <c r="M93" i="3" s="1"/>
  <c r="F97" i="3"/>
  <c r="M97" i="3" s="1"/>
  <c r="F101" i="3"/>
  <c r="M101" i="3" s="1"/>
  <c r="F105" i="3"/>
  <c r="M105" i="3" s="1"/>
  <c r="F109" i="3"/>
  <c r="M109" i="3" s="1"/>
  <c r="F113" i="3"/>
  <c r="M113" i="3" s="1"/>
  <c r="F117" i="3"/>
  <c r="M117" i="3" s="1"/>
  <c r="F121" i="3"/>
  <c r="M121" i="3" s="1"/>
  <c r="F125" i="3"/>
  <c r="M125" i="3" s="1"/>
  <c r="F129" i="3"/>
  <c r="M129" i="3" s="1"/>
  <c r="F133" i="3"/>
  <c r="M133" i="3" s="1"/>
  <c r="F137" i="3"/>
  <c r="M137" i="3" s="1"/>
  <c r="F141" i="3"/>
  <c r="M141" i="3" s="1"/>
  <c r="F145" i="3"/>
  <c r="M145" i="3" s="1"/>
  <c r="F149" i="3"/>
  <c r="M149" i="3" s="1"/>
  <c r="F155" i="3"/>
  <c r="M155" i="3" s="1"/>
  <c r="F159" i="3"/>
  <c r="M159" i="3" s="1"/>
  <c r="F163" i="3"/>
  <c r="M163" i="3" s="1"/>
  <c r="F167" i="3"/>
  <c r="M167" i="3" s="1"/>
  <c r="F171" i="3"/>
  <c r="M171" i="3" s="1"/>
  <c r="F175" i="3"/>
  <c r="M175" i="3" s="1"/>
  <c r="F179" i="3"/>
  <c r="M179" i="3" s="1"/>
  <c r="F183" i="3"/>
  <c r="M183" i="3" s="1"/>
  <c r="F187" i="3"/>
  <c r="M187" i="3" s="1"/>
  <c r="F191" i="3"/>
  <c r="M191" i="3" s="1"/>
  <c r="F197" i="3"/>
  <c r="M197" i="3" s="1"/>
  <c r="F201" i="3"/>
  <c r="M201" i="3" s="1"/>
  <c r="F205" i="3"/>
  <c r="M205" i="3" s="1"/>
  <c r="F209" i="3"/>
  <c r="M209" i="3" s="1"/>
  <c r="F213" i="3"/>
  <c r="M213" i="3" s="1"/>
  <c r="F217" i="3"/>
  <c r="M217" i="3" s="1"/>
  <c r="F221" i="3"/>
  <c r="M221" i="3" s="1"/>
  <c r="F227" i="3"/>
  <c r="M227" i="3" s="1"/>
  <c r="F231" i="3"/>
  <c r="M231" i="3" s="1"/>
  <c r="F235" i="3"/>
  <c r="M235" i="3" s="1"/>
  <c r="F239" i="3"/>
  <c r="M239" i="3" s="1"/>
  <c r="F243" i="3"/>
  <c r="M243" i="3" s="1"/>
  <c r="F247" i="3"/>
  <c r="M247" i="3" s="1"/>
  <c r="F251" i="3"/>
  <c r="M251" i="3" s="1"/>
  <c r="F255" i="3"/>
  <c r="M255" i="3" s="1"/>
  <c r="F261" i="3"/>
  <c r="M261" i="3" s="1"/>
  <c r="F265" i="3"/>
  <c r="M265" i="3" s="1"/>
  <c r="F269" i="3"/>
  <c r="M269" i="3" s="1"/>
  <c r="F275" i="3"/>
  <c r="M275" i="3" s="1"/>
  <c r="F279" i="3"/>
  <c r="M279" i="3" s="1"/>
  <c r="F283" i="3"/>
  <c r="M283" i="3" s="1"/>
  <c r="F287" i="3"/>
  <c r="M287" i="3" s="1"/>
  <c r="F293" i="3"/>
  <c r="M293" i="3" s="1"/>
  <c r="F297" i="3"/>
  <c r="M297" i="3" s="1"/>
  <c r="F301" i="3"/>
  <c r="M301" i="3" s="1"/>
  <c r="F307" i="3"/>
  <c r="M307" i="3" s="1"/>
  <c r="F311" i="3"/>
  <c r="M311" i="3" s="1"/>
  <c r="F315" i="3"/>
  <c r="M315" i="3" s="1"/>
  <c r="F319" i="3"/>
  <c r="M319" i="3" s="1"/>
  <c r="F325" i="3"/>
  <c r="M325" i="3" s="1"/>
  <c r="F329" i="3"/>
  <c r="M329" i="3" s="1"/>
  <c r="F333" i="3"/>
  <c r="M333" i="3" s="1"/>
  <c r="F339" i="3"/>
  <c r="M339" i="3" s="1"/>
  <c r="F343" i="3"/>
  <c r="M343" i="3" s="1"/>
  <c r="F347" i="3"/>
  <c r="M347" i="3" s="1"/>
  <c r="F351" i="3"/>
  <c r="M351" i="3" s="1"/>
  <c r="F357" i="3"/>
  <c r="M357" i="3" s="1"/>
  <c r="F361" i="3"/>
  <c r="M361" i="3" s="1"/>
  <c r="F365" i="3"/>
  <c r="M365" i="3" s="1"/>
  <c r="F371" i="3"/>
  <c r="M371" i="3" s="1"/>
  <c r="F375" i="3"/>
  <c r="M375" i="3" s="1"/>
  <c r="F379" i="3"/>
  <c r="M379" i="3" s="1"/>
  <c r="F383" i="3"/>
  <c r="M383" i="3" s="1"/>
  <c r="F389" i="3"/>
  <c r="M389" i="3" s="1"/>
  <c r="F393" i="3"/>
  <c r="M393" i="3" s="1"/>
  <c r="F397" i="3"/>
  <c r="M397" i="3" s="1"/>
  <c r="F403" i="3"/>
  <c r="M403" i="3" s="1"/>
  <c r="F407" i="3"/>
  <c r="M407" i="3" s="1"/>
  <c r="F411" i="3"/>
  <c r="M411" i="3" s="1"/>
  <c r="F415" i="3"/>
  <c r="M415" i="3" s="1"/>
  <c r="F421" i="3"/>
  <c r="M421" i="3" s="1"/>
  <c r="F425" i="3"/>
  <c r="M425" i="3" s="1"/>
  <c r="F429" i="3"/>
  <c r="M429" i="3" s="1"/>
  <c r="F435" i="3"/>
  <c r="M435" i="3" s="1"/>
  <c r="F439" i="3"/>
  <c r="M439" i="3" s="1"/>
  <c r="F443" i="3"/>
  <c r="M443" i="3" s="1"/>
  <c r="F447" i="3"/>
  <c r="M447" i="3" s="1"/>
  <c r="F453" i="3"/>
  <c r="M453" i="3" s="1"/>
  <c r="F457" i="3"/>
  <c r="M457" i="3" s="1"/>
  <c r="F461" i="3"/>
  <c r="M461" i="3" s="1"/>
  <c r="F467" i="3"/>
  <c r="M467" i="3" s="1"/>
  <c r="F471" i="3"/>
  <c r="M471" i="3" s="1"/>
  <c r="F475" i="3"/>
  <c r="M475" i="3" s="1"/>
  <c r="F479" i="3"/>
  <c r="M479" i="3" s="1"/>
  <c r="F485" i="3"/>
  <c r="M485" i="3" s="1"/>
  <c r="F489" i="3"/>
  <c r="M489" i="3" s="1"/>
  <c r="F493" i="3"/>
  <c r="M493" i="3" s="1"/>
  <c r="F499" i="3"/>
  <c r="M499" i="3" s="1"/>
  <c r="F503" i="3"/>
  <c r="M503" i="3" s="1"/>
  <c r="F507" i="3"/>
  <c r="M507" i="3" s="1"/>
  <c r="F511" i="3"/>
  <c r="M511" i="3" s="1"/>
  <c r="F515" i="3"/>
  <c r="M515" i="3" s="1"/>
  <c r="F519" i="3"/>
  <c r="M519" i="3" s="1"/>
  <c r="F523" i="3"/>
  <c r="M523" i="3" s="1"/>
  <c r="F527" i="3"/>
  <c r="M527" i="3" s="1"/>
  <c r="F531" i="3"/>
  <c r="M531" i="3" s="1"/>
  <c r="F535" i="3"/>
  <c r="M535" i="3" s="1"/>
  <c r="F539" i="3"/>
  <c r="M539" i="3" s="1"/>
  <c r="F543" i="3"/>
  <c r="M543" i="3" s="1"/>
  <c r="F547" i="3"/>
  <c r="M547" i="3" s="1"/>
  <c r="F551" i="3"/>
  <c r="M551" i="3" s="1"/>
  <c r="F555" i="3"/>
  <c r="M555" i="3" s="1"/>
  <c r="F559" i="3"/>
  <c r="M559" i="3" s="1"/>
  <c r="F563" i="3"/>
  <c r="M563" i="3" s="1"/>
  <c r="F567" i="3"/>
  <c r="M567" i="3" s="1"/>
  <c r="F571" i="3"/>
  <c r="M571" i="3" s="1"/>
  <c r="F575" i="3"/>
  <c r="M575" i="3" s="1"/>
  <c r="F579" i="3"/>
  <c r="M579" i="3" s="1"/>
  <c r="F583" i="3"/>
  <c r="M583" i="3" s="1"/>
  <c r="F587" i="3"/>
  <c r="M587" i="3" s="1"/>
  <c r="F591" i="3"/>
  <c r="M591" i="3" s="1"/>
  <c r="F595" i="3"/>
  <c r="M595" i="3" s="1"/>
  <c r="F599" i="3"/>
  <c r="M599" i="3" s="1"/>
  <c r="F603" i="3"/>
  <c r="M603" i="3" s="1"/>
  <c r="F607" i="3"/>
  <c r="M607" i="3" s="1"/>
  <c r="F611" i="3"/>
  <c r="M611" i="3" s="1"/>
  <c r="F615" i="3"/>
  <c r="M615" i="3" s="1"/>
  <c r="F619" i="3"/>
  <c r="M619" i="3" s="1"/>
  <c r="F623" i="3"/>
  <c r="M623" i="3" s="1"/>
  <c r="F627" i="3"/>
  <c r="M627" i="3" s="1"/>
  <c r="F631" i="3"/>
  <c r="M631" i="3" s="1"/>
  <c r="F635" i="3"/>
  <c r="M635" i="3" s="1"/>
  <c r="F639" i="3"/>
  <c r="M639" i="3" s="1"/>
  <c r="F643" i="3"/>
  <c r="M643" i="3" s="1"/>
  <c r="F647" i="3"/>
  <c r="M647" i="3" s="1"/>
  <c r="F651" i="3"/>
  <c r="M651" i="3" s="1"/>
  <c r="F655" i="3"/>
  <c r="M655" i="3" s="1"/>
  <c r="F659" i="3"/>
  <c r="M659" i="3" s="1"/>
  <c r="F663" i="3"/>
  <c r="M663" i="3" s="1"/>
  <c r="F667" i="3"/>
  <c r="M667" i="3" s="1"/>
  <c r="F671" i="3"/>
  <c r="M671" i="3" s="1"/>
  <c r="F675" i="3"/>
  <c r="M675" i="3" s="1"/>
  <c r="F679" i="3"/>
  <c r="M679" i="3" s="1"/>
  <c r="F683" i="3"/>
  <c r="M683" i="3" s="1"/>
  <c r="F691" i="3"/>
  <c r="M691" i="3" s="1"/>
  <c r="F699" i="3"/>
  <c r="M699" i="3" s="1"/>
  <c r="F707" i="3"/>
  <c r="M707" i="3" s="1"/>
  <c r="F715" i="3"/>
  <c r="M715" i="3" s="1"/>
  <c r="F723" i="3"/>
  <c r="M723" i="3" s="1"/>
  <c r="F731" i="3"/>
  <c r="M731" i="3" s="1"/>
  <c r="F739" i="3"/>
  <c r="M739" i="3" s="1"/>
  <c r="F747" i="3"/>
  <c r="M747" i="3" s="1"/>
  <c r="F755" i="3"/>
  <c r="M755" i="3" s="1"/>
  <c r="F763" i="3"/>
  <c r="M763" i="3" s="1"/>
  <c r="F771" i="3"/>
  <c r="M771" i="3" s="1"/>
  <c r="F779" i="3"/>
  <c r="M779" i="3" s="1"/>
  <c r="F787" i="3"/>
  <c r="M787" i="3" s="1"/>
  <c r="F795" i="3"/>
  <c r="M795" i="3" s="1"/>
  <c r="F803" i="3"/>
  <c r="M803" i="3" s="1"/>
  <c r="F811" i="3"/>
  <c r="M811" i="3" s="1"/>
  <c r="F819" i="3"/>
  <c r="M819" i="3" s="1"/>
  <c r="F827" i="3"/>
  <c r="M827" i="3" s="1"/>
  <c r="F835" i="3"/>
  <c r="M835" i="3" s="1"/>
  <c r="F843" i="3"/>
  <c r="M843" i="3" s="1"/>
  <c r="F851" i="3"/>
  <c r="M851" i="3" s="1"/>
  <c r="F859" i="3"/>
  <c r="M859" i="3" s="1"/>
  <c r="F867" i="3"/>
  <c r="M867" i="3" s="1"/>
  <c r="F875" i="3"/>
  <c r="M875" i="3" s="1"/>
  <c r="F883" i="3"/>
  <c r="M883" i="3" s="1"/>
  <c r="F891" i="3"/>
  <c r="M891" i="3" s="1"/>
  <c r="F899" i="3"/>
  <c r="M899" i="3" s="1"/>
  <c r="F907" i="3"/>
  <c r="M907" i="3" s="1"/>
  <c r="F915" i="3"/>
  <c r="M915" i="3" s="1"/>
  <c r="F923" i="3"/>
  <c r="M923" i="3" s="1"/>
  <c r="F931" i="3"/>
  <c r="M931" i="3" s="1"/>
  <c r="F939" i="3"/>
  <c r="M939" i="3" s="1"/>
  <c r="F947" i="3"/>
  <c r="M947" i="3" s="1"/>
  <c r="F955" i="3"/>
  <c r="M955" i="3" s="1"/>
  <c r="F963" i="3"/>
  <c r="M963" i="3" s="1"/>
  <c r="F971" i="3"/>
  <c r="M971" i="3" s="1"/>
  <c r="F979" i="3"/>
  <c r="M979" i="3" s="1"/>
  <c r="F987" i="3"/>
  <c r="M987" i="3" s="1"/>
  <c r="F995" i="3"/>
  <c r="M995" i="3" s="1"/>
  <c r="F1003" i="3"/>
  <c r="M1003" i="3" s="1"/>
  <c r="F1011" i="3"/>
  <c r="M1011" i="3" s="1"/>
  <c r="F1019" i="3"/>
  <c r="M1019" i="3" s="1"/>
  <c r="F1027" i="3"/>
  <c r="M1027" i="3" s="1"/>
  <c r="F1035" i="3"/>
  <c r="M1035" i="3" s="1"/>
  <c r="F1043" i="3"/>
  <c r="M1043" i="3" s="1"/>
  <c r="F1051" i="3"/>
  <c r="M1051" i="3" s="1"/>
  <c r="F1059" i="3"/>
  <c r="M1059" i="3" s="1"/>
  <c r="F1067" i="3"/>
  <c r="M1067" i="3" s="1"/>
  <c r="F1075" i="3"/>
  <c r="M1075" i="3" s="1"/>
  <c r="F1083" i="3"/>
  <c r="M1083" i="3" s="1"/>
  <c r="F1091" i="3"/>
  <c r="M1091" i="3" s="1"/>
  <c r="F1099" i="3"/>
  <c r="M1099" i="3" s="1"/>
  <c r="F1107" i="3"/>
  <c r="M1107" i="3" s="1"/>
  <c r="F1115" i="3"/>
  <c r="M1115" i="3" s="1"/>
  <c r="F1123" i="3"/>
  <c r="M1123" i="3" s="1"/>
  <c r="F1131" i="3"/>
  <c r="M1131" i="3" s="1"/>
  <c r="F1139" i="3"/>
  <c r="M1139" i="3" s="1"/>
  <c r="F1147" i="3"/>
  <c r="M1147" i="3" s="1"/>
  <c r="F1155" i="3"/>
  <c r="M1155" i="3" s="1"/>
  <c r="F1163" i="3"/>
  <c r="M1163" i="3" s="1"/>
  <c r="F1171" i="3"/>
  <c r="M1171" i="3" s="1"/>
  <c r="F1179" i="3"/>
  <c r="M1179" i="3" s="1"/>
  <c r="F1187" i="3"/>
  <c r="M1187" i="3" s="1"/>
  <c r="F1016" i="3"/>
  <c r="M1016" i="3" s="1"/>
  <c r="F1024" i="3"/>
  <c r="M1024" i="3" s="1"/>
  <c r="F1032" i="3"/>
  <c r="M1032" i="3" s="1"/>
  <c r="F1042" i="3"/>
  <c r="M1042" i="3" s="1"/>
  <c r="F1048" i="3"/>
  <c r="M1048" i="3" s="1"/>
  <c r="F1056" i="3"/>
  <c r="M1056" i="3" s="1"/>
  <c r="F1064" i="3"/>
  <c r="M1064" i="3" s="1"/>
  <c r="F1072" i="3"/>
  <c r="M1072" i="3" s="1"/>
  <c r="F1082" i="3"/>
  <c r="M1082" i="3" s="1"/>
  <c r="F1090" i="3"/>
  <c r="M1090" i="3" s="1"/>
  <c r="F1098" i="3"/>
  <c r="M1098" i="3" s="1"/>
  <c r="F1106" i="3"/>
  <c r="M1106" i="3" s="1"/>
  <c r="F1114" i="3"/>
  <c r="M1114" i="3" s="1"/>
  <c r="F1122" i="3"/>
  <c r="M1122" i="3" s="1"/>
  <c r="F1130" i="3"/>
  <c r="M1130" i="3" s="1"/>
  <c r="F1138" i="3"/>
  <c r="M1138" i="3" s="1"/>
  <c r="F1146" i="3"/>
  <c r="M1146" i="3" s="1"/>
  <c r="F1154" i="3"/>
  <c r="M1154" i="3" s="1"/>
  <c r="F1162" i="3"/>
  <c r="M1162" i="3" s="1"/>
  <c r="F1170" i="3"/>
  <c r="M1170" i="3" s="1"/>
  <c r="F1178" i="3"/>
  <c r="M1178" i="3" s="1"/>
  <c r="F1186" i="3"/>
  <c r="M1186" i="3" s="1"/>
  <c r="F1192" i="3"/>
  <c r="M1192" i="3" s="1"/>
  <c r="F1200" i="3"/>
  <c r="M1200" i="3" s="1"/>
  <c r="F1208" i="3"/>
  <c r="M1208" i="3" s="1"/>
  <c r="F1216" i="3"/>
  <c r="M1216" i="3" s="1"/>
  <c r="F1222" i="3"/>
  <c r="M1222" i="3" s="1"/>
  <c r="F1232" i="3"/>
  <c r="M1232" i="3" s="1"/>
  <c r="F1240" i="3"/>
  <c r="M1240" i="3" s="1"/>
  <c r="F1248" i="3"/>
  <c r="M1248" i="3" s="1"/>
  <c r="F1254" i="3"/>
  <c r="M1254" i="3" s="1"/>
  <c r="F1264" i="3"/>
  <c r="M1264" i="3" s="1"/>
  <c r="F1272" i="3"/>
  <c r="M1272" i="3" s="1"/>
  <c r="F1280" i="3"/>
  <c r="M1280" i="3" s="1"/>
  <c r="F1288" i="3"/>
  <c r="M1288" i="3" s="1"/>
  <c r="F1296" i="3"/>
  <c r="M1296" i="3" s="1"/>
  <c r="F1304" i="3"/>
  <c r="M1304" i="3" s="1"/>
  <c r="F1312" i="3"/>
  <c r="M1312" i="3" s="1"/>
  <c r="F1320" i="3"/>
  <c r="M1320" i="3" s="1"/>
  <c r="F1328" i="3"/>
  <c r="M1328" i="3" s="1"/>
  <c r="F1338" i="3"/>
  <c r="M1338" i="3" s="1"/>
  <c r="F1344" i="3"/>
  <c r="M1344" i="3" s="1"/>
  <c r="F1354" i="3"/>
  <c r="M1354" i="3" s="1"/>
  <c r="F1362" i="3"/>
  <c r="M1362" i="3" s="1"/>
  <c r="F1370" i="3"/>
  <c r="M1370" i="3" s="1"/>
  <c r="F1378" i="3"/>
  <c r="M1378" i="3" s="1"/>
  <c r="F1386" i="3"/>
  <c r="M1386" i="3" s="1"/>
  <c r="F1394" i="3"/>
  <c r="M1394" i="3" s="1"/>
  <c r="F1404" i="3"/>
  <c r="M1404" i="3" s="1"/>
  <c r="F1412" i="3"/>
  <c r="M1412" i="3" s="1"/>
  <c r="F1420" i="3"/>
  <c r="M1420" i="3" s="1"/>
  <c r="F1428" i="3"/>
  <c r="M1428" i="3" s="1"/>
  <c r="F1436" i="3"/>
  <c r="M1436" i="3" s="1"/>
  <c r="F1444" i="3"/>
  <c r="M1444" i="3" s="1"/>
  <c r="F1452" i="3"/>
  <c r="M1452" i="3" s="1"/>
  <c r="F1460" i="3"/>
  <c r="M1460" i="3" s="1"/>
  <c r="F1468" i="3"/>
  <c r="M1468" i="3" s="1"/>
  <c r="F1476" i="3"/>
  <c r="M1476" i="3" s="1"/>
  <c r="F1484" i="3"/>
  <c r="M1484" i="3" s="1"/>
  <c r="F1492" i="3"/>
  <c r="M1492" i="3" s="1"/>
  <c r="F1500" i="3"/>
  <c r="M1500" i="3" s="1"/>
  <c r="F110" i="3"/>
  <c r="M110" i="3" s="1"/>
  <c r="F924" i="3"/>
  <c r="M924" i="3" s="1"/>
  <c r="F932" i="3"/>
  <c r="M932" i="3" s="1"/>
  <c r="F938" i="3"/>
  <c r="M938" i="3" s="1"/>
  <c r="F946" i="3"/>
  <c r="M946" i="3" s="1"/>
  <c r="F954" i="3"/>
  <c r="M954" i="3" s="1"/>
  <c r="F962" i="3"/>
  <c r="M962" i="3" s="1"/>
  <c r="F970" i="3"/>
  <c r="M970" i="3" s="1"/>
  <c r="F978" i="3"/>
  <c r="M978" i="3" s="1"/>
  <c r="F986" i="3"/>
  <c r="M986" i="3" s="1"/>
  <c r="F994" i="3"/>
  <c r="M994" i="3" s="1"/>
  <c r="F1002" i="3"/>
  <c r="M1002" i="3" s="1"/>
  <c r="F1010" i="3"/>
  <c r="M1010" i="3" s="1"/>
  <c r="F1018" i="3"/>
  <c r="M1018" i="3" s="1"/>
  <c r="F1026" i="3"/>
  <c r="M1026" i="3" s="1"/>
  <c r="F1034" i="3"/>
  <c r="M1034" i="3" s="1"/>
  <c r="F1040" i="3"/>
  <c r="M1040" i="3" s="1"/>
  <c r="F1050" i="3"/>
  <c r="M1050" i="3" s="1"/>
  <c r="F1058" i="3"/>
  <c r="M1058" i="3" s="1"/>
  <c r="F1066" i="3"/>
  <c r="M1066" i="3" s="1"/>
  <c r="F1074" i="3"/>
  <c r="M1074" i="3" s="1"/>
  <c r="F1080" i="3"/>
  <c r="M1080" i="3" s="1"/>
  <c r="F1088" i="3"/>
  <c r="M1088" i="3" s="1"/>
  <c r="F1096" i="3"/>
  <c r="M1096" i="3" s="1"/>
  <c r="F1104" i="3"/>
  <c r="M1104" i="3" s="1"/>
  <c r="F1112" i="3"/>
  <c r="M1112" i="3" s="1"/>
  <c r="F1120" i="3"/>
  <c r="M1120" i="3" s="1"/>
  <c r="F1128" i="3"/>
  <c r="M1128" i="3" s="1"/>
  <c r="F1136" i="3"/>
  <c r="M1136" i="3" s="1"/>
  <c r="F1144" i="3"/>
  <c r="M1144" i="3" s="1"/>
  <c r="F1152" i="3"/>
  <c r="M1152" i="3" s="1"/>
  <c r="F1160" i="3"/>
  <c r="M1160" i="3" s="1"/>
  <c r="F1168" i="3"/>
  <c r="M1168" i="3" s="1"/>
  <c r="F1176" i="3"/>
  <c r="M1176" i="3" s="1"/>
  <c r="F1184" i="3"/>
  <c r="M1184" i="3" s="1"/>
  <c r="F1194" i="3"/>
  <c r="M1194" i="3" s="1"/>
  <c r="F1202" i="3"/>
  <c r="M1202" i="3" s="1"/>
  <c r="F1210" i="3"/>
  <c r="M1210" i="3" s="1"/>
  <c r="F1218" i="3"/>
  <c r="M1218" i="3" s="1"/>
  <c r="F1226" i="3"/>
  <c r="M1226" i="3" s="1"/>
  <c r="F1234" i="3"/>
  <c r="M1234" i="3" s="1"/>
  <c r="F1242" i="3"/>
  <c r="M1242" i="3" s="1"/>
  <c r="F1250" i="3"/>
  <c r="M1250" i="3" s="1"/>
  <c r="F1258" i="3"/>
  <c r="M1258" i="3" s="1"/>
  <c r="F1266" i="3"/>
  <c r="M1266" i="3" s="1"/>
  <c r="F1274" i="3"/>
  <c r="M1274" i="3" s="1"/>
  <c r="F1282" i="3"/>
  <c r="M1282" i="3" s="1"/>
  <c r="F1290" i="3"/>
  <c r="M1290" i="3" s="1"/>
  <c r="F1298" i="3"/>
  <c r="M1298" i="3" s="1"/>
  <c r="F1306" i="3"/>
  <c r="M1306" i="3" s="1"/>
  <c r="F1314" i="3"/>
  <c r="M1314" i="3" s="1"/>
  <c r="F1322" i="3"/>
  <c r="M1322" i="3" s="1"/>
  <c r="F1330" i="3"/>
  <c r="M1330" i="3" s="1"/>
  <c r="F1336" i="3"/>
  <c r="M1336" i="3" s="1"/>
  <c r="F1346" i="3"/>
  <c r="M1346" i="3" s="1"/>
  <c r="F1352" i="3"/>
  <c r="M1352" i="3" s="1"/>
  <c r="F1360" i="3"/>
  <c r="M1360" i="3" s="1"/>
  <c r="F1368" i="3"/>
  <c r="M1368" i="3" s="1"/>
  <c r="F1376" i="3"/>
  <c r="M1376" i="3" s="1"/>
  <c r="F1384" i="3"/>
  <c r="M1384" i="3" s="1"/>
  <c r="F1392" i="3"/>
  <c r="M1392" i="3" s="1"/>
  <c r="F1398" i="3"/>
  <c r="M1398" i="3" s="1"/>
  <c r="F1406" i="3"/>
  <c r="M1406" i="3" s="1"/>
  <c r="F1414" i="3"/>
  <c r="M1414" i="3" s="1"/>
  <c r="F1422" i="3"/>
  <c r="M1422" i="3" s="1"/>
  <c r="F1430" i="3"/>
  <c r="M1430" i="3" s="1"/>
  <c r="F1438" i="3"/>
  <c r="M1438" i="3" s="1"/>
  <c r="F1446" i="3"/>
  <c r="M1446" i="3" s="1"/>
  <c r="F1454" i="3"/>
  <c r="M1454" i="3" s="1"/>
  <c r="F1462" i="3"/>
  <c r="M1462" i="3" s="1"/>
  <c r="F1470" i="3"/>
  <c r="M1470" i="3" s="1"/>
  <c r="F1478" i="3"/>
  <c r="M1478" i="3" s="1"/>
  <c r="F1486" i="3"/>
  <c r="M1486" i="3" s="1"/>
  <c r="F1494" i="3"/>
  <c r="M1494" i="3" s="1"/>
  <c r="F193" i="3"/>
  <c r="M193" i="3" s="1"/>
  <c r="F289" i="3"/>
  <c r="M289" i="3" s="1"/>
  <c r="F353" i="3"/>
  <c r="M353" i="3" s="1"/>
  <c r="F417" i="3"/>
  <c r="M417" i="3" s="1"/>
  <c r="F481" i="3"/>
  <c r="M481" i="3" s="1"/>
  <c r="F693" i="3"/>
  <c r="M693" i="3" s="1"/>
  <c r="F709" i="3"/>
  <c r="M709" i="3" s="1"/>
  <c r="F725" i="3"/>
  <c r="M725" i="3" s="1"/>
  <c r="F741" i="3"/>
  <c r="M741" i="3" s="1"/>
  <c r="F757" i="3"/>
  <c r="M757" i="3" s="1"/>
  <c r="F773" i="3"/>
  <c r="M773" i="3" s="1"/>
  <c r="F789" i="3"/>
  <c r="M789" i="3" s="1"/>
  <c r="F805" i="3"/>
  <c r="M805" i="3" s="1"/>
  <c r="F821" i="3"/>
  <c r="M821" i="3" s="1"/>
  <c r="F853" i="3"/>
  <c r="M853" i="3" s="1"/>
  <c r="F885" i="3"/>
  <c r="M885" i="3" s="1"/>
  <c r="F920" i="3"/>
  <c r="M920" i="3" s="1"/>
  <c r="F928" i="3"/>
  <c r="M928" i="3" s="1"/>
  <c r="F936" i="3"/>
  <c r="M936" i="3" s="1"/>
  <c r="F942" i="3"/>
  <c r="M942" i="3" s="1"/>
  <c r="F950" i="3"/>
  <c r="M950" i="3" s="1"/>
  <c r="F958" i="3"/>
  <c r="M958" i="3" s="1"/>
  <c r="F966" i="3"/>
  <c r="M966" i="3" s="1"/>
  <c r="F974" i="3"/>
  <c r="M974" i="3" s="1"/>
  <c r="F982" i="3"/>
  <c r="M982" i="3" s="1"/>
  <c r="F990" i="3"/>
  <c r="M990" i="3" s="1"/>
  <c r="F998" i="3"/>
  <c r="M998" i="3" s="1"/>
  <c r="F1006" i="3"/>
  <c r="M1006" i="3" s="1"/>
  <c r="F1014" i="3"/>
  <c r="M1014" i="3" s="1"/>
  <c r="F1022" i="3"/>
  <c r="M1022" i="3" s="1"/>
  <c r="F1030" i="3"/>
  <c r="M1030" i="3" s="1"/>
  <c r="F1036" i="3"/>
  <c r="M1036" i="3" s="1"/>
  <c r="F1046" i="3"/>
  <c r="M1046" i="3" s="1"/>
  <c r="F1054" i="3"/>
  <c r="M1054" i="3" s="1"/>
  <c r="F1062" i="3"/>
  <c r="M1062" i="3" s="1"/>
  <c r="F1070" i="3"/>
  <c r="M1070" i="3" s="1"/>
  <c r="F1076" i="3"/>
  <c r="M1076" i="3" s="1"/>
  <c r="F1084" i="3"/>
  <c r="M1084" i="3" s="1"/>
  <c r="F1092" i="3"/>
  <c r="M1092" i="3" s="1"/>
  <c r="F1100" i="3"/>
  <c r="M1100" i="3" s="1"/>
  <c r="F1108" i="3"/>
  <c r="M1108" i="3" s="1"/>
  <c r="F1116" i="3"/>
  <c r="M1116" i="3" s="1"/>
  <c r="F1124" i="3"/>
  <c r="M1124" i="3" s="1"/>
  <c r="F1132" i="3"/>
  <c r="M1132" i="3" s="1"/>
  <c r="F1140" i="3"/>
  <c r="M1140" i="3" s="1"/>
  <c r="F1148" i="3"/>
  <c r="M1148" i="3" s="1"/>
  <c r="F1156" i="3"/>
  <c r="M1156" i="3" s="1"/>
  <c r="F1164" i="3"/>
  <c r="M1164" i="3" s="1"/>
  <c r="F1172" i="3"/>
  <c r="M1172" i="3" s="1"/>
  <c r="F1180" i="3"/>
  <c r="M1180" i="3" s="1"/>
  <c r="F1190" i="3"/>
  <c r="M1190" i="3" s="1"/>
  <c r="F1198" i="3"/>
  <c r="M1198" i="3" s="1"/>
  <c r="F1206" i="3"/>
  <c r="M1206" i="3" s="1"/>
  <c r="F1214" i="3"/>
  <c r="M1214" i="3" s="1"/>
  <c r="F1224" i="3"/>
  <c r="M1224" i="3" s="1"/>
  <c r="F1230" i="3"/>
  <c r="M1230" i="3" s="1"/>
  <c r="F1238" i="3"/>
  <c r="M1238" i="3" s="1"/>
  <c r="F1246" i="3"/>
  <c r="M1246" i="3" s="1"/>
  <c r="F1256" i="3"/>
  <c r="M1256" i="3" s="1"/>
  <c r="F1262" i="3"/>
  <c r="M1262" i="3" s="1"/>
  <c r="F1270" i="3"/>
  <c r="M1270" i="3" s="1"/>
  <c r="F1278" i="3"/>
  <c r="M1278" i="3" s="1"/>
  <c r="F1286" i="3"/>
  <c r="M1286" i="3" s="1"/>
  <c r="F1294" i="3"/>
  <c r="M1294" i="3" s="1"/>
  <c r="F1302" i="3"/>
  <c r="M1302" i="3" s="1"/>
  <c r="F1310" i="3"/>
  <c r="M1310" i="3" s="1"/>
  <c r="F1318" i="3"/>
  <c r="M1318" i="3" s="1"/>
  <c r="F1326" i="3"/>
  <c r="M1326" i="3" s="1"/>
  <c r="F1334" i="3"/>
  <c r="M1334" i="3" s="1"/>
  <c r="F1340" i="3"/>
  <c r="M1340" i="3" s="1"/>
  <c r="F1350" i="3"/>
  <c r="M1350" i="3" s="1"/>
  <c r="F1356" i="3"/>
  <c r="M1356" i="3" s="1"/>
  <c r="F1364" i="3"/>
  <c r="M1364" i="3" s="1"/>
  <c r="F1372" i="3"/>
  <c r="M1372" i="3" s="1"/>
  <c r="F1380" i="3"/>
  <c r="M1380" i="3" s="1"/>
  <c r="F1388" i="3"/>
  <c r="M1388" i="3" s="1"/>
  <c r="F1396" i="3"/>
  <c r="M1396" i="3" s="1"/>
  <c r="F1402" i="3"/>
  <c r="M1402" i="3" s="1"/>
  <c r="F1410" i="3"/>
  <c r="M1410" i="3" s="1"/>
  <c r="F1418" i="3"/>
  <c r="M1418" i="3" s="1"/>
  <c r="F1426" i="3"/>
  <c r="M1426" i="3" s="1"/>
  <c r="F1434" i="3"/>
  <c r="M1434" i="3" s="1"/>
  <c r="F1442" i="3"/>
  <c r="M1442" i="3" s="1"/>
  <c r="F1450" i="3"/>
  <c r="M1450" i="3" s="1"/>
  <c r="F1458" i="3"/>
  <c r="M1458" i="3" s="1"/>
  <c r="F1466" i="3"/>
  <c r="M1466" i="3" s="1"/>
  <c r="F1474" i="3"/>
  <c r="M1474" i="3" s="1"/>
  <c r="F1482" i="3"/>
  <c r="M1482" i="3" s="1"/>
  <c r="F1490" i="3"/>
  <c r="M1490" i="3" s="1"/>
  <c r="F1498" i="3"/>
  <c r="M1498" i="3" s="1"/>
  <c r="F1499" i="3"/>
  <c r="M1499" i="3" s="1"/>
  <c r="L340" i="3" l="1"/>
  <c r="L324" i="3"/>
  <c r="L308" i="3"/>
  <c r="L292" i="3"/>
  <c r="L276" i="3"/>
  <c r="L260" i="3"/>
  <c r="L244" i="3"/>
  <c r="L228" i="3"/>
  <c r="L212" i="3"/>
  <c r="L196" i="3"/>
  <c r="L180" i="3"/>
  <c r="L166" i="3"/>
  <c r="L150" i="3"/>
  <c r="L134" i="3"/>
  <c r="L118" i="3"/>
  <c r="L262" i="3"/>
  <c r="L246" i="3"/>
  <c r="L230" i="3"/>
  <c r="L214" i="3"/>
  <c r="L198" i="3"/>
  <c r="L182" i="3"/>
  <c r="L164" i="3"/>
  <c r="L148" i="3"/>
  <c r="L132" i="3"/>
  <c r="L116" i="3"/>
  <c r="L104" i="3"/>
  <c r="L1490" i="3"/>
  <c r="L1458" i="3"/>
  <c r="L1426" i="3"/>
  <c r="L1380" i="3"/>
  <c r="L1350" i="3"/>
  <c r="L1318" i="3"/>
  <c r="L1286" i="3"/>
  <c r="L1270" i="3"/>
  <c r="L1238" i="3"/>
  <c r="L1206" i="3"/>
  <c r="L1172" i="3"/>
  <c r="L1124" i="3"/>
  <c r="L1092" i="3"/>
  <c r="L1076" i="3"/>
  <c r="L1046" i="3"/>
  <c r="L1014" i="3"/>
  <c r="L982" i="3"/>
  <c r="L950" i="3"/>
  <c r="L920" i="3"/>
  <c r="L805" i="3"/>
  <c r="L741" i="3"/>
  <c r="L481" i="3"/>
  <c r="L193" i="3"/>
  <c r="L1470" i="3"/>
  <c r="L1438" i="3"/>
  <c r="L1406" i="3"/>
  <c r="L1376" i="3"/>
  <c r="L1346" i="3"/>
  <c r="L1314" i="3"/>
  <c r="L1282" i="3"/>
  <c r="L1250" i="3"/>
  <c r="L1218" i="3"/>
  <c r="L1184" i="3"/>
  <c r="L1152" i="3"/>
  <c r="L1120" i="3"/>
  <c r="L1104" i="3"/>
  <c r="L1074" i="3"/>
  <c r="L1026" i="3"/>
  <c r="L1010" i="3"/>
  <c r="L978" i="3"/>
  <c r="L932" i="3"/>
  <c r="L1492" i="3"/>
  <c r="L1476" i="3"/>
  <c r="L1444" i="3"/>
  <c r="L1412" i="3"/>
  <c r="L1378" i="3"/>
  <c r="L1344" i="3"/>
  <c r="L1328" i="3"/>
  <c r="L1296" i="3"/>
  <c r="L1264" i="3"/>
  <c r="L1232" i="3"/>
  <c r="L1200" i="3"/>
  <c r="L1170" i="3"/>
  <c r="L1138" i="3"/>
  <c r="L1106" i="3"/>
  <c r="L1072" i="3"/>
  <c r="L1042" i="3"/>
  <c r="L1187" i="3"/>
  <c r="L1155" i="3"/>
  <c r="L1123" i="3"/>
  <c r="L1107" i="3"/>
  <c r="L1075" i="3"/>
  <c r="L1043" i="3"/>
  <c r="L1011" i="3"/>
  <c r="L979" i="3"/>
  <c r="L947" i="3"/>
  <c r="L915" i="3"/>
  <c r="L883" i="3"/>
  <c r="L851" i="3"/>
  <c r="L819" i="3"/>
  <c r="L771" i="3"/>
  <c r="L739" i="3"/>
  <c r="L723" i="3"/>
  <c r="L691" i="3"/>
  <c r="L663" i="3"/>
  <c r="L647" i="3"/>
  <c r="L631" i="3"/>
  <c r="L615" i="3"/>
  <c r="L599" i="3"/>
  <c r="L575" i="3"/>
  <c r="L559" i="3"/>
  <c r="L543" i="3"/>
  <c r="L535" i="3"/>
  <c r="L527" i="3"/>
  <c r="L519" i="3"/>
  <c r="L511" i="3"/>
  <c r="L503" i="3"/>
  <c r="L485" i="3"/>
  <c r="L475" i="3"/>
  <c r="L467" i="3"/>
  <c r="L457" i="3"/>
  <c r="L447" i="3"/>
  <c r="L439" i="3"/>
  <c r="L429" i="3"/>
  <c r="L421" i="3"/>
  <c r="L411" i="3"/>
  <c r="L403" i="3"/>
  <c r="L393" i="3"/>
  <c r="L383" i="3"/>
  <c r="L375" i="3"/>
  <c r="L365" i="3"/>
  <c r="L357" i="3"/>
  <c r="L347" i="3"/>
  <c r="L339" i="3"/>
  <c r="L329" i="3"/>
  <c r="L319" i="3"/>
  <c r="L311" i="3"/>
  <c r="L301" i="3"/>
  <c r="L293" i="3"/>
  <c r="L283" i="3"/>
  <c r="L275" i="3"/>
  <c r="L265" i="3"/>
  <c r="L255" i="3"/>
  <c r="L247" i="3"/>
  <c r="L239" i="3"/>
  <c r="L231" i="3"/>
  <c r="L221" i="3"/>
  <c r="L213" i="3"/>
  <c r="L205" i="3"/>
  <c r="L197" i="3"/>
  <c r="L187" i="3"/>
  <c r="L179" i="3"/>
  <c r="L171" i="3"/>
  <c r="L163" i="3"/>
  <c r="L155" i="3"/>
  <c r="L145" i="3"/>
  <c r="L137" i="3"/>
  <c r="L129" i="3"/>
  <c r="L121" i="3"/>
  <c r="L113" i="3"/>
  <c r="L105" i="3"/>
  <c r="L97" i="3"/>
  <c r="L89" i="3"/>
  <c r="L79" i="3"/>
  <c r="L71" i="3"/>
  <c r="L63" i="3"/>
  <c r="L55" i="3"/>
  <c r="L47" i="3"/>
  <c r="L39" i="3"/>
  <c r="L31" i="3"/>
  <c r="L21" i="3"/>
  <c r="L13" i="3"/>
  <c r="L5" i="3"/>
  <c r="L102" i="3"/>
  <c r="L1488" i="3"/>
  <c r="L1472" i="3"/>
  <c r="L1456" i="3"/>
  <c r="L1440" i="3"/>
  <c r="L1424" i="3"/>
  <c r="L1408" i="3"/>
  <c r="L1390" i="3"/>
  <c r="L1374" i="3"/>
  <c r="L1358" i="3"/>
  <c r="L1342" i="3"/>
  <c r="L1324" i="3"/>
  <c r="L1308" i="3"/>
  <c r="L1292" i="3"/>
  <c r="L1276" i="3"/>
  <c r="L1260" i="3"/>
  <c r="L1244" i="3"/>
  <c r="L1228" i="3"/>
  <c r="L1212" i="3"/>
  <c r="L1196" i="3"/>
  <c r="L1182" i="3"/>
  <c r="L1166" i="3"/>
  <c r="L1150" i="3"/>
  <c r="L1134" i="3"/>
  <c r="L1118" i="3"/>
  <c r="L1102" i="3"/>
  <c r="L1086" i="3"/>
  <c r="L1068" i="3"/>
  <c r="L1052" i="3"/>
  <c r="L1038" i="3"/>
  <c r="L1020" i="3"/>
  <c r="L1191" i="3"/>
  <c r="L1175" i="3"/>
  <c r="L1159" i="3"/>
  <c r="L1143" i="3"/>
  <c r="L1127" i="3"/>
  <c r="L1111" i="3"/>
  <c r="L1095" i="3"/>
  <c r="L1079" i="3"/>
  <c r="L1063" i="3"/>
  <c r="L1047" i="3"/>
  <c r="L1031" i="3"/>
  <c r="L1015" i="3"/>
  <c r="L999" i="3"/>
  <c r="L983" i="3"/>
  <c r="L967" i="3"/>
  <c r="L951" i="3"/>
  <c r="L935" i="3"/>
  <c r="L919" i="3"/>
  <c r="L903" i="3"/>
  <c r="L887" i="3"/>
  <c r="L871" i="3"/>
  <c r="L855" i="3"/>
  <c r="L839" i="3"/>
  <c r="L823" i="3"/>
  <c r="L807" i="3"/>
  <c r="L791" i="3"/>
  <c r="L775" i="3"/>
  <c r="L759" i="3"/>
  <c r="L743" i="3"/>
  <c r="L727" i="3"/>
  <c r="L711" i="3"/>
  <c r="L695" i="3"/>
  <c r="L681" i="3"/>
  <c r="L673" i="3"/>
  <c r="L1499" i="3"/>
  <c r="L1474" i="3"/>
  <c r="L1442" i="3"/>
  <c r="L1410" i="3"/>
  <c r="L1396" i="3"/>
  <c r="L1364" i="3"/>
  <c r="L1334" i="3"/>
  <c r="L1302" i="3"/>
  <c r="L1256" i="3"/>
  <c r="L1224" i="3"/>
  <c r="L1190" i="3"/>
  <c r="L1156" i="3"/>
  <c r="L1140" i="3"/>
  <c r="L1108" i="3"/>
  <c r="L1062" i="3"/>
  <c r="L1030" i="3"/>
  <c r="L998" i="3"/>
  <c r="L966" i="3"/>
  <c r="L936" i="3"/>
  <c r="L853" i="3"/>
  <c r="L773" i="3"/>
  <c r="L709" i="3"/>
  <c r="L353" i="3"/>
  <c r="L1486" i="3"/>
  <c r="L1454" i="3"/>
  <c r="L1422" i="3"/>
  <c r="L1392" i="3"/>
  <c r="L1360" i="3"/>
  <c r="L1330" i="3"/>
  <c r="L1298" i="3"/>
  <c r="L1266" i="3"/>
  <c r="L1234" i="3"/>
  <c r="L1202" i="3"/>
  <c r="L1168" i="3"/>
  <c r="L1136" i="3"/>
  <c r="L1088" i="3"/>
  <c r="L1058" i="3"/>
  <c r="L1040" i="3"/>
  <c r="L994" i="3"/>
  <c r="L962" i="3"/>
  <c r="L946" i="3"/>
  <c r="L110" i="3"/>
  <c r="L1460" i="3"/>
  <c r="L1428" i="3"/>
  <c r="L1394" i="3"/>
  <c r="L1362" i="3"/>
  <c r="L1312" i="3"/>
  <c r="L1280" i="3"/>
  <c r="L1248" i="3"/>
  <c r="L1216" i="3"/>
  <c r="L1186" i="3"/>
  <c r="L1154" i="3"/>
  <c r="L1122" i="3"/>
  <c r="L1090" i="3"/>
  <c r="L1056" i="3"/>
  <c r="L1024" i="3"/>
  <c r="L1171" i="3"/>
  <c r="L1139" i="3"/>
  <c r="L1091" i="3"/>
  <c r="L1059" i="3"/>
  <c r="L1027" i="3"/>
  <c r="L995" i="3"/>
  <c r="L963" i="3"/>
  <c r="L931" i="3"/>
  <c r="L899" i="3"/>
  <c r="L867" i="3"/>
  <c r="L835" i="3"/>
  <c r="L803" i="3"/>
  <c r="L787" i="3"/>
  <c r="L755" i="3"/>
  <c r="L707" i="3"/>
  <c r="L679" i="3"/>
  <c r="L671" i="3"/>
  <c r="L655" i="3"/>
  <c r="L639" i="3"/>
  <c r="L623" i="3"/>
  <c r="L607" i="3"/>
  <c r="L591" i="3"/>
  <c r="L583" i="3"/>
  <c r="L567" i="3"/>
  <c r="L551" i="3"/>
  <c r="L493" i="3"/>
  <c r="L1498" i="3"/>
  <c r="L1482" i="3"/>
  <c r="L1466" i="3"/>
  <c r="L1450" i="3"/>
  <c r="L1434" i="3"/>
  <c r="L1418" i="3"/>
  <c r="L1402" i="3"/>
  <c r="L1388" i="3"/>
  <c r="L1372" i="3"/>
  <c r="L1356" i="3"/>
  <c r="L1340" i="3"/>
  <c r="L1326" i="3"/>
  <c r="L1310" i="3"/>
  <c r="L1294" i="3"/>
  <c r="L1278" i="3"/>
  <c r="L1262" i="3"/>
  <c r="L1246" i="3"/>
  <c r="L1230" i="3"/>
  <c r="L1214" i="3"/>
  <c r="L1198" i="3"/>
  <c r="L1180" i="3"/>
  <c r="L1164" i="3"/>
  <c r="L1148" i="3"/>
  <c r="L1132" i="3"/>
  <c r="L1116" i="3"/>
  <c r="L1100" i="3"/>
  <c r="L1084" i="3"/>
  <c r="L1070" i="3"/>
  <c r="L1054" i="3"/>
  <c r="L1036" i="3"/>
  <c r="L1022" i="3"/>
  <c r="L1006" i="3"/>
  <c r="L990" i="3"/>
  <c r="L974" i="3"/>
  <c r="L958" i="3"/>
  <c r="L942" i="3"/>
  <c r="L928" i="3"/>
  <c r="L885" i="3"/>
  <c r="L821" i="3"/>
  <c r="L789" i="3"/>
  <c r="L757" i="3"/>
  <c r="L725" i="3"/>
  <c r="L693" i="3"/>
  <c r="L417" i="3"/>
  <c r="L289" i="3"/>
  <c r="L1494" i="3"/>
  <c r="L1478" i="3"/>
  <c r="L1462" i="3"/>
  <c r="L1446" i="3"/>
  <c r="L1430" i="3"/>
  <c r="L1414" i="3"/>
  <c r="L1398" i="3"/>
  <c r="L1384" i="3"/>
  <c r="L1368" i="3"/>
  <c r="L1352" i="3"/>
  <c r="L1336" i="3"/>
  <c r="L1322" i="3"/>
  <c r="L1306" i="3"/>
  <c r="L1290" i="3"/>
  <c r="L1274" i="3"/>
  <c r="L1258" i="3"/>
  <c r="L1242" i="3"/>
  <c r="L1226" i="3"/>
  <c r="L1210" i="3"/>
  <c r="L1194" i="3"/>
  <c r="L1176" i="3"/>
  <c r="L1160" i="3"/>
  <c r="L1144" i="3"/>
  <c r="L1128" i="3"/>
  <c r="L1112" i="3"/>
  <c r="L1096" i="3"/>
  <c r="L1080" i="3"/>
  <c r="L1066" i="3"/>
  <c r="L1050" i="3"/>
  <c r="L1034" i="3"/>
  <c r="L1018" i="3"/>
  <c r="L1002" i="3"/>
  <c r="L986" i="3"/>
  <c r="L970" i="3"/>
  <c r="L954" i="3"/>
  <c r="L938" i="3"/>
  <c r="L924" i="3"/>
  <c r="L1500" i="3"/>
  <c r="L1484" i="3"/>
  <c r="L1468" i="3"/>
  <c r="L1452" i="3"/>
  <c r="L1436" i="3"/>
  <c r="L1420" i="3"/>
  <c r="L1404" i="3"/>
  <c r="L1386" i="3"/>
  <c r="L1370" i="3"/>
  <c r="L1354" i="3"/>
  <c r="L1338" i="3"/>
  <c r="L1320" i="3"/>
  <c r="L1304" i="3"/>
  <c r="L1288" i="3"/>
  <c r="L1272" i="3"/>
  <c r="L1254" i="3"/>
  <c r="L1240" i="3"/>
  <c r="L1222" i="3"/>
  <c r="L665" i="3"/>
  <c r="L657" i="3"/>
  <c r="L649" i="3"/>
  <c r="L641" i="3"/>
  <c r="L633" i="3"/>
  <c r="L625" i="3"/>
  <c r="L617" i="3"/>
  <c r="L609" i="3"/>
  <c r="L601" i="3"/>
  <c r="L593" i="3"/>
  <c r="L585" i="3"/>
  <c r="L577" i="3"/>
  <c r="L569" i="3"/>
  <c r="L561" i="3"/>
  <c r="L553" i="3"/>
  <c r="L545" i="3"/>
  <c r="L537" i="3"/>
  <c r="L529" i="3"/>
  <c r="L521" i="3"/>
  <c r="L513" i="3"/>
  <c r="L505" i="3"/>
  <c r="L495" i="3"/>
  <c r="L487" i="3"/>
  <c r="L477" i="3"/>
  <c r="L469" i="3"/>
  <c r="L459" i="3"/>
  <c r="L451" i="3"/>
  <c r="L441" i="3"/>
  <c r="L431" i="3"/>
  <c r="L423" i="3"/>
  <c r="L413" i="3"/>
  <c r="L405" i="3"/>
  <c r="L395" i="3"/>
  <c r="L387" i="3"/>
  <c r="L377" i="3"/>
  <c r="L367" i="3"/>
  <c r="L359" i="3"/>
  <c r="L349" i="3"/>
  <c r="L341" i="3"/>
  <c r="L331" i="3"/>
  <c r="L323" i="3"/>
  <c r="L313" i="3"/>
  <c r="L303" i="3"/>
  <c r="L295" i="3"/>
  <c r="L285" i="3"/>
  <c r="L277" i="3"/>
  <c r="L267" i="3"/>
  <c r="L259" i="3"/>
  <c r="L249" i="3"/>
  <c r="L241" i="3"/>
  <c r="L233" i="3"/>
  <c r="L223" i="3"/>
  <c r="L215" i="3"/>
  <c r="L207" i="3"/>
  <c r="L199" i="3"/>
  <c r="L189" i="3"/>
  <c r="L181" i="3"/>
  <c r="L173" i="3"/>
  <c r="L165" i="3"/>
  <c r="L157" i="3"/>
  <c r="L147" i="3"/>
  <c r="L139" i="3"/>
  <c r="L131" i="3"/>
  <c r="L123" i="3"/>
  <c r="L115" i="3"/>
  <c r="L107" i="3"/>
  <c r="L99" i="3"/>
  <c r="L91" i="3"/>
  <c r="L81" i="3"/>
  <c r="L73" i="3"/>
  <c r="L65" i="3"/>
  <c r="L57" i="3"/>
  <c r="L49" i="3"/>
  <c r="L41" i="3"/>
  <c r="L33" i="3"/>
  <c r="L25" i="3"/>
  <c r="L15" i="3"/>
  <c r="L7" i="3"/>
  <c r="L100" i="3"/>
  <c r="L92" i="3"/>
  <c r="L84" i="3"/>
  <c r="L76" i="3"/>
  <c r="L68" i="3"/>
  <c r="L60" i="3"/>
  <c r="L52" i="3"/>
  <c r="L44" i="3"/>
  <c r="L36" i="3"/>
  <c r="L28" i="3"/>
  <c r="L20" i="3"/>
  <c r="L12" i="3"/>
  <c r="L4" i="3"/>
  <c r="L94" i="3"/>
  <c r="L86" i="3"/>
  <c r="L78" i="3"/>
  <c r="L70" i="3"/>
  <c r="L62" i="3"/>
  <c r="L54" i="3"/>
  <c r="L46" i="3"/>
  <c r="L38" i="3"/>
  <c r="L30" i="3"/>
  <c r="L22" i="3"/>
  <c r="L14" i="3"/>
  <c r="L6" i="3"/>
  <c r="L916" i="3"/>
  <c r="L908" i="3"/>
  <c r="L900" i="3"/>
  <c r="L892" i="3"/>
  <c r="L884" i="3"/>
  <c r="L876" i="3"/>
  <c r="L868" i="3"/>
  <c r="L860" i="3"/>
  <c r="L852" i="3"/>
  <c r="L844" i="3"/>
  <c r="L838" i="3"/>
  <c r="L830" i="3"/>
  <c r="L822" i="3"/>
  <c r="L814" i="3"/>
  <c r="L804" i="3"/>
  <c r="L796" i="3"/>
  <c r="L790" i="3"/>
  <c r="L782" i="3"/>
  <c r="L774" i="3"/>
  <c r="L766" i="3"/>
  <c r="L758" i="3"/>
  <c r="L750" i="3"/>
  <c r="L742" i="3"/>
  <c r="L734" i="3"/>
  <c r="L726" i="3"/>
  <c r="L718" i="3"/>
  <c r="L710" i="3"/>
  <c r="L702" i="3"/>
  <c r="L694" i="3"/>
  <c r="L686" i="3"/>
  <c r="L674" i="3"/>
  <c r="L660" i="3"/>
  <c r="L654" i="3"/>
  <c r="L646" i="3"/>
  <c r="L634" i="3"/>
  <c r="L620" i="3"/>
  <c r="L614" i="3"/>
  <c r="L594" i="3"/>
  <c r="L580" i="3"/>
  <c r="L574" i="3"/>
  <c r="L554" i="3"/>
  <c r="L540" i="3"/>
  <c r="L534" i="3"/>
  <c r="L530" i="3"/>
  <c r="L516" i="3"/>
  <c r="L510" i="3"/>
  <c r="L502" i="3"/>
  <c r="L494" i="3"/>
  <c r="L486" i="3"/>
  <c r="L478" i="3"/>
  <c r="L470" i="3"/>
  <c r="L462" i="3"/>
  <c r="L454" i="3"/>
  <c r="L446" i="3"/>
  <c r="L438" i="3"/>
  <c r="L430" i="3"/>
  <c r="L422" i="3"/>
  <c r="L414" i="3"/>
  <c r="L406" i="3"/>
  <c r="L398" i="3"/>
  <c r="L390" i="3"/>
  <c r="L382" i="3"/>
  <c r="L374" i="3"/>
  <c r="L366" i="3"/>
  <c r="L358" i="3"/>
  <c r="L1004" i="3"/>
  <c r="L996" i="3"/>
  <c r="L988" i="3"/>
  <c r="L980" i="3"/>
  <c r="L972" i="3"/>
  <c r="L964" i="3"/>
  <c r="L956" i="3"/>
  <c r="L948" i="3"/>
  <c r="L940" i="3"/>
  <c r="L930" i="3"/>
  <c r="L922" i="3"/>
  <c r="L914" i="3"/>
  <c r="L906" i="3"/>
  <c r="L898" i="3"/>
  <c r="L890" i="3"/>
  <c r="L882" i="3"/>
  <c r="L874" i="3"/>
  <c r="L866" i="3"/>
  <c r="L858" i="3"/>
  <c r="L850" i="3"/>
  <c r="L840" i="3"/>
  <c r="L832" i="3"/>
  <c r="L824" i="3"/>
  <c r="L816" i="3"/>
  <c r="L810" i="3"/>
  <c r="L802" i="3"/>
  <c r="L792" i="3"/>
  <c r="L784" i="3"/>
  <c r="L776" i="3"/>
  <c r="L768" i="3"/>
  <c r="L760" i="3"/>
  <c r="L752" i="3"/>
  <c r="L744" i="3"/>
  <c r="L736" i="3"/>
  <c r="L728" i="3"/>
  <c r="L720" i="3"/>
  <c r="L712" i="3"/>
  <c r="L704" i="3"/>
  <c r="L696" i="3"/>
  <c r="L688" i="3"/>
  <c r="L682" i="3"/>
  <c r="L668" i="3"/>
  <c r="L662" i="3"/>
  <c r="L644" i="3"/>
  <c r="L638" i="3"/>
  <c r="L626" i="3"/>
  <c r="L612" i="3"/>
  <c r="L606" i="3"/>
  <c r="L602" i="3"/>
  <c r="L588" i="3"/>
  <c r="L582" i="3"/>
  <c r="L570" i="3"/>
  <c r="L564" i="3"/>
  <c r="L558" i="3"/>
  <c r="L546" i="3"/>
  <c r="L524" i="3"/>
  <c r="L518" i="3"/>
  <c r="L504" i="3"/>
  <c r="L496" i="3"/>
  <c r="L488" i="3"/>
  <c r="L480" i="3"/>
  <c r="L472" i="3"/>
  <c r="L464" i="3"/>
  <c r="L456" i="3"/>
  <c r="L448" i="3"/>
  <c r="L440" i="3"/>
  <c r="L432" i="3"/>
  <c r="L424" i="3"/>
  <c r="L416" i="3"/>
  <c r="L408" i="3"/>
  <c r="L400" i="3"/>
  <c r="L392" i="3"/>
  <c r="L384" i="3"/>
  <c r="L376" i="3"/>
  <c r="L368" i="3"/>
  <c r="L360" i="3"/>
  <c r="L350" i="3"/>
  <c r="L342" i="3"/>
  <c r="L334" i="3"/>
  <c r="L326" i="3"/>
  <c r="L318" i="3"/>
  <c r="L310" i="3"/>
  <c r="L302" i="3"/>
  <c r="L294" i="3"/>
  <c r="L286" i="3"/>
  <c r="L278" i="3"/>
  <c r="L1208" i="3"/>
  <c r="L1192" i="3"/>
  <c r="L1178" i="3"/>
  <c r="L1162" i="3"/>
  <c r="L1146" i="3"/>
  <c r="L1130" i="3"/>
  <c r="L1114" i="3"/>
  <c r="L1098" i="3"/>
  <c r="L1082" i="3"/>
  <c r="L1064" i="3"/>
  <c r="L1048" i="3"/>
  <c r="L1032" i="3"/>
  <c r="L1016" i="3"/>
  <c r="L1179" i="3"/>
  <c r="L1163" i="3"/>
  <c r="L1147" i="3"/>
  <c r="L1131" i="3"/>
  <c r="L1115" i="3"/>
  <c r="L1099" i="3"/>
  <c r="L1083" i="3"/>
  <c r="L1067" i="3"/>
  <c r="L1051" i="3"/>
  <c r="L1035" i="3"/>
  <c r="L1019" i="3"/>
  <c r="L1003" i="3"/>
  <c r="L987" i="3"/>
  <c r="L971" i="3"/>
  <c r="L955" i="3"/>
  <c r="L939" i="3"/>
  <c r="L923" i="3"/>
  <c r="L907" i="3"/>
  <c r="L891" i="3"/>
  <c r="L875" i="3"/>
  <c r="L859" i="3"/>
  <c r="L843" i="3"/>
  <c r="L827" i="3"/>
  <c r="L811" i="3"/>
  <c r="L795" i="3"/>
  <c r="L779" i="3"/>
  <c r="L763" i="3"/>
  <c r="L747" i="3"/>
  <c r="L731" i="3"/>
  <c r="L715" i="3"/>
  <c r="L699" i="3"/>
  <c r="L683" i="3"/>
  <c r="L675" i="3"/>
  <c r="L667" i="3"/>
  <c r="L659" i="3"/>
  <c r="L651" i="3"/>
  <c r="L643" i="3"/>
  <c r="L635" i="3"/>
  <c r="L627" i="3"/>
  <c r="L619" i="3"/>
  <c r="L611" i="3"/>
  <c r="L603" i="3"/>
  <c r="L595" i="3"/>
  <c r="L587" i="3"/>
  <c r="L579" i="3"/>
  <c r="L571" i="3"/>
  <c r="L563" i="3"/>
  <c r="L555" i="3"/>
  <c r="L547" i="3"/>
  <c r="L539" i="3"/>
  <c r="L531" i="3"/>
  <c r="L523" i="3"/>
  <c r="L515" i="3"/>
  <c r="L507" i="3"/>
  <c r="L499" i="3"/>
  <c r="L489" i="3"/>
  <c r="L479" i="3"/>
  <c r="L471" i="3"/>
  <c r="L461" i="3"/>
  <c r="L453" i="3"/>
  <c r="L443" i="3"/>
  <c r="L435" i="3"/>
  <c r="L425" i="3"/>
  <c r="L415" i="3"/>
  <c r="L407" i="3"/>
  <c r="L397" i="3"/>
  <c r="L389" i="3"/>
  <c r="L379" i="3"/>
  <c r="L371" i="3"/>
  <c r="L361" i="3"/>
  <c r="L351" i="3"/>
  <c r="L343" i="3"/>
  <c r="L333" i="3"/>
  <c r="L325" i="3"/>
  <c r="L315" i="3"/>
  <c r="L307" i="3"/>
  <c r="L297" i="3"/>
  <c r="L287" i="3"/>
  <c r="L279" i="3"/>
  <c r="L269" i="3"/>
  <c r="L261" i="3"/>
  <c r="L251" i="3"/>
  <c r="L243" i="3"/>
  <c r="L235" i="3"/>
  <c r="L227" i="3"/>
  <c r="L217" i="3"/>
  <c r="L209" i="3"/>
  <c r="L201" i="3"/>
  <c r="L191" i="3"/>
  <c r="L183" i="3"/>
  <c r="L175" i="3"/>
  <c r="L167" i="3"/>
  <c r="L159" i="3"/>
  <c r="L149" i="3"/>
  <c r="L141" i="3"/>
  <c r="L133" i="3"/>
  <c r="L125" i="3"/>
  <c r="L117" i="3"/>
  <c r="L109" i="3"/>
  <c r="L101" i="3"/>
  <c r="L93" i="3"/>
  <c r="L83" i="3"/>
  <c r="L75" i="3"/>
  <c r="L67" i="3"/>
  <c r="L59" i="3"/>
  <c r="L51" i="3"/>
  <c r="L43" i="3"/>
  <c r="L35" i="3"/>
  <c r="L27" i="3"/>
  <c r="L17" i="3"/>
  <c r="L9" i="3"/>
  <c r="L114" i="3"/>
  <c r="L1496" i="3"/>
  <c r="L1480" i="3"/>
  <c r="L1464" i="3"/>
  <c r="L1448" i="3"/>
  <c r="L1432" i="3"/>
  <c r="L1416" i="3"/>
  <c r="L1400" i="3"/>
  <c r="L1382" i="3"/>
  <c r="L1366" i="3"/>
  <c r="L1348" i="3"/>
  <c r="L1332" i="3"/>
  <c r="L1316" i="3"/>
  <c r="L1300" i="3"/>
  <c r="L1284" i="3"/>
  <c r="L1268" i="3"/>
  <c r="L1252" i="3"/>
  <c r="L1236" i="3"/>
  <c r="L1220" i="3"/>
  <c r="L1204" i="3"/>
  <c r="L1188" i="3"/>
  <c r="L1174" i="3"/>
  <c r="L1158" i="3"/>
  <c r="L1142" i="3"/>
  <c r="L1126" i="3"/>
  <c r="L1110" i="3"/>
  <c r="L1094" i="3"/>
  <c r="L1078" i="3"/>
  <c r="L1060" i="3"/>
  <c r="L1044" i="3"/>
  <c r="L1028" i="3"/>
  <c r="L1012" i="3"/>
  <c r="L1183" i="3"/>
  <c r="L1167" i="3"/>
  <c r="L1151" i="3"/>
  <c r="L1135" i="3"/>
  <c r="L1119" i="3"/>
  <c r="L1103" i="3"/>
  <c r="L1087" i="3"/>
  <c r="L1071" i="3"/>
  <c r="L1055" i="3"/>
  <c r="L1039" i="3"/>
  <c r="L1023" i="3"/>
  <c r="L1007" i="3"/>
  <c r="L991" i="3"/>
  <c r="L975" i="3"/>
  <c r="L959" i="3"/>
  <c r="L943" i="3"/>
  <c r="L927" i="3"/>
  <c r="L911" i="3"/>
  <c r="L895" i="3"/>
  <c r="L879" i="3"/>
  <c r="L863" i="3"/>
  <c r="L847" i="3"/>
  <c r="L831" i="3"/>
  <c r="L815" i="3"/>
  <c r="L799" i="3"/>
  <c r="L783" i="3"/>
  <c r="L767" i="3"/>
  <c r="L751" i="3"/>
  <c r="L735" i="3"/>
  <c r="L719" i="3"/>
  <c r="L703" i="3"/>
  <c r="L687" i="3"/>
  <c r="L677" i="3"/>
  <c r="L669" i="3"/>
  <c r="L661" i="3"/>
  <c r="L653" i="3"/>
  <c r="L645" i="3"/>
  <c r="L637" i="3"/>
  <c r="L629" i="3"/>
  <c r="L621" i="3"/>
  <c r="L613" i="3"/>
  <c r="L605" i="3"/>
  <c r="L597" i="3"/>
  <c r="L589" i="3"/>
  <c r="L581" i="3"/>
  <c r="L573" i="3"/>
  <c r="L565" i="3"/>
  <c r="L557" i="3"/>
  <c r="L549" i="3"/>
  <c r="L541" i="3"/>
  <c r="L533" i="3"/>
  <c r="L525" i="3"/>
  <c r="L517" i="3"/>
  <c r="L509" i="3"/>
  <c r="L501" i="3"/>
  <c r="L491" i="3"/>
  <c r="L483" i="3"/>
  <c r="L473" i="3"/>
  <c r="L463" i="3"/>
  <c r="L455" i="3"/>
  <c r="L445" i="3"/>
  <c r="L437" i="3"/>
  <c r="L427" i="3"/>
  <c r="L419" i="3"/>
  <c r="L409" i="3"/>
  <c r="L399" i="3"/>
  <c r="L391" i="3"/>
  <c r="L381" i="3"/>
  <c r="L373" i="3"/>
  <c r="L363" i="3"/>
  <c r="L355" i="3"/>
  <c r="L345" i="3"/>
  <c r="L335" i="3"/>
  <c r="L327" i="3"/>
  <c r="L317" i="3"/>
  <c r="L309" i="3"/>
  <c r="L299" i="3"/>
  <c r="L291" i="3"/>
  <c r="L281" i="3"/>
  <c r="L271" i="3"/>
  <c r="L263" i="3"/>
  <c r="L253" i="3"/>
  <c r="L245" i="3"/>
  <c r="L237" i="3"/>
  <c r="L229" i="3"/>
  <c r="L219" i="3"/>
  <c r="L211" i="3"/>
  <c r="L203" i="3"/>
  <c r="L195" i="3"/>
  <c r="L185" i="3"/>
  <c r="L177" i="3"/>
  <c r="L169" i="3"/>
  <c r="L161" i="3"/>
  <c r="L153" i="3"/>
  <c r="L143" i="3"/>
  <c r="L135" i="3"/>
  <c r="L127" i="3"/>
  <c r="L119" i="3"/>
  <c r="L111" i="3"/>
  <c r="L103" i="3"/>
  <c r="L95" i="3"/>
  <c r="L85" i="3"/>
  <c r="L77" i="3"/>
  <c r="L69" i="3"/>
  <c r="L61" i="3"/>
  <c r="L53" i="3"/>
  <c r="L45" i="3"/>
  <c r="L37" i="3"/>
  <c r="L29" i="3"/>
  <c r="L19" i="3"/>
  <c r="L11" i="3"/>
  <c r="L3" i="3"/>
  <c r="L96" i="3"/>
  <c r="L88" i="3"/>
  <c r="L80" i="3"/>
  <c r="L72" i="3"/>
  <c r="L64" i="3"/>
  <c r="L56" i="3"/>
  <c r="L48" i="3"/>
  <c r="L40" i="3"/>
  <c r="L32" i="3"/>
  <c r="L24" i="3"/>
  <c r="L16" i="3"/>
  <c r="L8" i="3"/>
  <c r="L98" i="3"/>
  <c r="L90" i="3"/>
  <c r="L82" i="3"/>
  <c r="L74" i="3"/>
  <c r="L66" i="3"/>
  <c r="L58" i="3"/>
  <c r="L50" i="3"/>
  <c r="L42" i="3"/>
  <c r="L34" i="3"/>
  <c r="L26" i="3"/>
  <c r="L18" i="3"/>
  <c r="L10" i="3"/>
  <c r="L2" i="3"/>
  <c r="L1501" i="3"/>
  <c r="L1497" i="3"/>
  <c r="L1495" i="3"/>
  <c r="L1493" i="3"/>
  <c r="L1491" i="3"/>
  <c r="L1489" i="3"/>
  <c r="L1487" i="3"/>
  <c r="L1485" i="3"/>
  <c r="L1483" i="3"/>
  <c r="L1481" i="3"/>
  <c r="L1479" i="3"/>
  <c r="L1477" i="3"/>
  <c r="L1475" i="3"/>
  <c r="L1473" i="3"/>
  <c r="L1471" i="3"/>
  <c r="L1469" i="3"/>
  <c r="L1467" i="3"/>
  <c r="L1465" i="3"/>
  <c r="L1463" i="3"/>
  <c r="L1461" i="3"/>
  <c r="L1459" i="3"/>
  <c r="L1457" i="3"/>
  <c r="L1455" i="3"/>
  <c r="L1453" i="3"/>
  <c r="L1451" i="3"/>
  <c r="L1449" i="3"/>
  <c r="L1447" i="3"/>
  <c r="L1445" i="3"/>
  <c r="L1443" i="3"/>
  <c r="L1441" i="3"/>
  <c r="L1439" i="3"/>
  <c r="L1437" i="3"/>
  <c r="L1435" i="3"/>
  <c r="L1433" i="3"/>
  <c r="L1431" i="3"/>
  <c r="L1429" i="3"/>
  <c r="L1427" i="3"/>
  <c r="L1425" i="3"/>
  <c r="L1423" i="3"/>
  <c r="L1421" i="3"/>
  <c r="L1419" i="3"/>
  <c r="L1417" i="3"/>
  <c r="L1415" i="3"/>
  <c r="L1413" i="3"/>
  <c r="L1411" i="3"/>
  <c r="L1409" i="3"/>
  <c r="L1407" i="3"/>
  <c r="L1405" i="3"/>
  <c r="L1403" i="3"/>
  <c r="L1401" i="3"/>
  <c r="L1399" i="3"/>
  <c r="L1397" i="3"/>
  <c r="L1395" i="3"/>
  <c r="L1393" i="3"/>
  <c r="L1391" i="3"/>
  <c r="L1389" i="3"/>
  <c r="L1387" i="3"/>
  <c r="L1385" i="3"/>
  <c r="L1383" i="3"/>
  <c r="L1381" i="3"/>
  <c r="L1379" i="3"/>
  <c r="L1377" i="3"/>
  <c r="L1375" i="3"/>
  <c r="L1373" i="3"/>
  <c r="L1371" i="3"/>
  <c r="L1369" i="3"/>
  <c r="L1367" i="3"/>
  <c r="L1365" i="3"/>
  <c r="L1363" i="3"/>
  <c r="L1361" i="3"/>
  <c r="L1359" i="3"/>
  <c r="L1357" i="3"/>
  <c r="L1355" i="3"/>
  <c r="L1353" i="3"/>
  <c r="L1351" i="3"/>
  <c r="L1349" i="3"/>
  <c r="L1347" i="3"/>
  <c r="L1345" i="3"/>
  <c r="L1343" i="3"/>
  <c r="L1341" i="3"/>
  <c r="L1339" i="3"/>
  <c r="L1337" i="3"/>
  <c r="L1335" i="3"/>
  <c r="L1333" i="3"/>
  <c r="L1331" i="3"/>
  <c r="L1329" i="3"/>
  <c r="L1327" i="3"/>
  <c r="L1325" i="3"/>
  <c r="L1323" i="3"/>
  <c r="L1321" i="3"/>
  <c r="L1319" i="3"/>
  <c r="L1317" i="3"/>
  <c r="L1315" i="3"/>
  <c r="L1313" i="3"/>
  <c r="L1311" i="3"/>
  <c r="L1309" i="3"/>
  <c r="L1307" i="3"/>
  <c r="L1305" i="3"/>
  <c r="L1303" i="3"/>
  <c r="L1301" i="3"/>
  <c r="L1299" i="3"/>
  <c r="L1297" i="3"/>
  <c r="L1295" i="3"/>
  <c r="L1293" i="3"/>
  <c r="L1291" i="3"/>
  <c r="L1289" i="3"/>
  <c r="L1287" i="3"/>
  <c r="L1285" i="3"/>
  <c r="L1283" i="3"/>
  <c r="L1281" i="3"/>
  <c r="L1279" i="3"/>
  <c r="L1277" i="3"/>
  <c r="L1275" i="3"/>
  <c r="L1273" i="3"/>
  <c r="L1271" i="3"/>
  <c r="L1269" i="3"/>
  <c r="L1267" i="3"/>
  <c r="L1265" i="3"/>
  <c r="L1263" i="3"/>
  <c r="L1261" i="3"/>
  <c r="L1259" i="3"/>
  <c r="L1257" i="3"/>
  <c r="L1255" i="3"/>
  <c r="L1253" i="3"/>
  <c r="L1251" i="3"/>
  <c r="L1249" i="3"/>
  <c r="L1247" i="3"/>
  <c r="L1245" i="3"/>
  <c r="L1243" i="3"/>
  <c r="L1241" i="3"/>
  <c r="L1239" i="3"/>
  <c r="L1237" i="3"/>
  <c r="L1235" i="3"/>
  <c r="L1233" i="3"/>
  <c r="L1231" i="3"/>
  <c r="L1229" i="3"/>
  <c r="L1227" i="3"/>
  <c r="L1225" i="3"/>
  <c r="L1223" i="3"/>
  <c r="L1221" i="3"/>
  <c r="L1219" i="3"/>
  <c r="L1217" i="3"/>
  <c r="L1215" i="3"/>
  <c r="L1213" i="3"/>
  <c r="L1211" i="3"/>
  <c r="L1209" i="3"/>
  <c r="L1207" i="3"/>
  <c r="L1205" i="3"/>
  <c r="L1203" i="3"/>
  <c r="L1201" i="3"/>
  <c r="L1199" i="3"/>
  <c r="L1197" i="3"/>
  <c r="L1195" i="3"/>
  <c r="L1193" i="3"/>
  <c r="L1189" i="3"/>
  <c r="L1185" i="3"/>
  <c r="L1181" i="3"/>
  <c r="L1177" i="3"/>
  <c r="L1173" i="3"/>
  <c r="L1169" i="3"/>
  <c r="L1165" i="3"/>
  <c r="L1161" i="3"/>
  <c r="L1157" i="3"/>
  <c r="L1153" i="3"/>
  <c r="L1149" i="3"/>
  <c r="L1145" i="3"/>
  <c r="L1141" i="3"/>
  <c r="L1137" i="3"/>
  <c r="L1133" i="3"/>
  <c r="L1129" i="3"/>
  <c r="L1125" i="3"/>
  <c r="L1121" i="3"/>
  <c r="L1117" i="3"/>
  <c r="L1113" i="3"/>
  <c r="L1109" i="3"/>
  <c r="L1105" i="3"/>
  <c r="L1101" i="3"/>
  <c r="L1097" i="3"/>
  <c r="L1093" i="3"/>
  <c r="L1089" i="3"/>
  <c r="L1085" i="3"/>
  <c r="L1081" i="3"/>
  <c r="L1077" i="3"/>
  <c r="L1073" i="3"/>
  <c r="L1069" i="3"/>
  <c r="L1065" i="3"/>
  <c r="L1061" i="3"/>
  <c r="L1057" i="3"/>
  <c r="L1053" i="3"/>
  <c r="L1049" i="3"/>
  <c r="L1045" i="3"/>
  <c r="L1041" i="3"/>
  <c r="L1037" i="3"/>
  <c r="L1033" i="3"/>
  <c r="L1029" i="3"/>
  <c r="L1025" i="3"/>
  <c r="L1021" i="3"/>
  <c r="L1017" i="3"/>
  <c r="L1013" i="3"/>
  <c r="L1009" i="3"/>
  <c r="L1005" i="3"/>
  <c r="L1001" i="3"/>
  <c r="L997" i="3"/>
  <c r="L993" i="3"/>
  <c r="L989" i="3"/>
  <c r="L985" i="3"/>
  <c r="L981" i="3"/>
  <c r="L977" i="3"/>
  <c r="L973" i="3"/>
  <c r="L969" i="3"/>
  <c r="L965" i="3"/>
  <c r="L961" i="3"/>
  <c r="L957" i="3"/>
  <c r="L953" i="3"/>
  <c r="L949" i="3"/>
  <c r="L945" i="3"/>
  <c r="L941" i="3"/>
  <c r="L937" i="3"/>
  <c r="L933" i="3"/>
  <c r="L929" i="3"/>
  <c r="L925" i="3"/>
  <c r="L921" i="3"/>
  <c r="L917" i="3"/>
  <c r="L913" i="3"/>
  <c r="L909" i="3"/>
  <c r="L680" i="3"/>
  <c r="L672" i="3"/>
  <c r="L664" i="3"/>
  <c r="L656" i="3"/>
  <c r="L648" i="3"/>
  <c r="L640" i="3"/>
  <c r="L632" i="3"/>
  <c r="L624" i="3"/>
  <c r="L616" i="3"/>
  <c r="L608" i="3"/>
  <c r="L600" i="3"/>
  <c r="L592" i="3"/>
  <c r="L584" i="3"/>
  <c r="L576" i="3"/>
  <c r="L568" i="3"/>
  <c r="L560" i="3"/>
  <c r="L552" i="3"/>
  <c r="L544" i="3"/>
  <c r="L536" i="3"/>
  <c r="L528" i="3"/>
  <c r="L520" i="3"/>
  <c r="L512" i="3"/>
  <c r="L905" i="3"/>
  <c r="L901" i="3"/>
  <c r="L897" i="3"/>
  <c r="L893" i="3"/>
  <c r="L889" i="3"/>
  <c r="L881" i="3"/>
  <c r="L877" i="3"/>
  <c r="L873" i="3"/>
  <c r="L869" i="3"/>
  <c r="L865" i="3"/>
  <c r="L861" i="3"/>
  <c r="L857" i="3"/>
  <c r="L849" i="3"/>
  <c r="L845" i="3"/>
  <c r="L841" i="3"/>
  <c r="L837" i="3"/>
  <c r="L833" i="3"/>
  <c r="L829" i="3"/>
  <c r="L825" i="3"/>
  <c r="L817" i="3"/>
  <c r="L813" i="3"/>
  <c r="L809" i="3"/>
  <c r="L801" i="3"/>
  <c r="L797" i="3"/>
  <c r="L793" i="3"/>
  <c r="L785" i="3"/>
  <c r="L781" i="3"/>
  <c r="L777" i="3"/>
  <c r="L769" i="3"/>
  <c r="L765" i="3"/>
  <c r="L761" i="3"/>
  <c r="L753" i="3"/>
  <c r="L749" i="3"/>
  <c r="L745" i="3"/>
  <c r="L737" i="3"/>
  <c r="L733" i="3"/>
  <c r="L729" i="3"/>
  <c r="L721" i="3"/>
  <c r="L717" i="3"/>
  <c r="L713" i="3"/>
  <c r="L705" i="3"/>
  <c r="L701" i="3"/>
  <c r="L697" i="3"/>
  <c r="L689" i="3"/>
  <c r="L685" i="3"/>
  <c r="L497" i="3"/>
  <c r="L465" i="3"/>
  <c r="L449" i="3"/>
  <c r="L433" i="3"/>
  <c r="L401" i="3"/>
  <c r="L385" i="3"/>
  <c r="L369" i="3"/>
  <c r="L337" i="3"/>
  <c r="L321" i="3"/>
  <c r="L305" i="3"/>
  <c r="L273" i="3"/>
  <c r="L257" i="3"/>
  <c r="L225" i="3"/>
  <c r="L151" i="3"/>
  <c r="L87" i="3"/>
  <c r="L23" i="3"/>
  <c r="L912" i="3"/>
  <c r="L904" i="3"/>
  <c r="L896" i="3"/>
  <c r="L888" i="3"/>
  <c r="L880" i="3"/>
  <c r="L872" i="3"/>
  <c r="L864" i="3"/>
  <c r="L856" i="3"/>
  <c r="L848" i="3"/>
  <c r="L842" i="3"/>
  <c r="L834" i="3"/>
  <c r="L826" i="3"/>
  <c r="L818" i="3"/>
  <c r="L808" i="3"/>
  <c r="L800" i="3"/>
  <c r="L794" i="3"/>
  <c r="L786" i="3"/>
  <c r="L778" i="3"/>
  <c r="L770" i="3"/>
  <c r="L762" i="3"/>
  <c r="L754" i="3"/>
  <c r="L746" i="3"/>
  <c r="L738" i="3"/>
  <c r="L730" i="3"/>
  <c r="L722" i="3"/>
  <c r="L714" i="3"/>
  <c r="L706" i="3"/>
  <c r="L698" i="3"/>
  <c r="L690" i="3"/>
  <c r="L676" i="3"/>
  <c r="L670" i="3"/>
  <c r="L658" i="3"/>
  <c r="L650" i="3"/>
  <c r="L636" i="3"/>
  <c r="L630" i="3"/>
  <c r="L618" i="3"/>
  <c r="L596" i="3"/>
  <c r="L590" i="3"/>
  <c r="L578" i="3"/>
  <c r="L556" i="3"/>
  <c r="L550" i="3"/>
  <c r="L538" i="3"/>
  <c r="L532" i="3"/>
  <c r="L526" i="3"/>
  <c r="L514" i="3"/>
  <c r="L506" i="3"/>
  <c r="L498" i="3"/>
  <c r="L490" i="3"/>
  <c r="L482" i="3"/>
  <c r="L474" i="3"/>
  <c r="L466" i="3"/>
  <c r="L458" i="3"/>
  <c r="L450" i="3"/>
  <c r="L442" i="3"/>
  <c r="L434" i="3"/>
  <c r="L426" i="3"/>
  <c r="L418" i="3"/>
  <c r="L410" i="3"/>
  <c r="L402" i="3"/>
  <c r="L394" i="3"/>
  <c r="L386" i="3"/>
  <c r="L378" i="3"/>
  <c r="L370" i="3"/>
  <c r="L362" i="3"/>
  <c r="L354" i="3"/>
  <c r="L1008" i="3"/>
  <c r="L1000" i="3"/>
  <c r="L992" i="3"/>
  <c r="L984" i="3"/>
  <c r="L976" i="3"/>
  <c r="L968" i="3"/>
  <c r="L960" i="3"/>
  <c r="L952" i="3"/>
  <c r="L944" i="3"/>
  <c r="L934" i="3"/>
  <c r="L926" i="3"/>
  <c r="L918" i="3"/>
  <c r="L910" i="3"/>
  <c r="L902" i="3"/>
  <c r="L894" i="3"/>
  <c r="L886" i="3"/>
  <c r="L878" i="3"/>
  <c r="L870" i="3"/>
  <c r="L862" i="3"/>
  <c r="L854" i="3"/>
  <c r="L846" i="3"/>
  <c r="L836" i="3"/>
  <c r="L828" i="3"/>
  <c r="L820" i="3"/>
  <c r="L812" i="3"/>
  <c r="L806" i="3"/>
  <c r="L798" i="3"/>
  <c r="L788" i="3"/>
  <c r="L780" i="3"/>
  <c r="L772" i="3"/>
  <c r="L764" i="3"/>
  <c r="L756" i="3"/>
  <c r="L748" i="3"/>
  <c r="L740" i="3"/>
  <c r="L732" i="3"/>
  <c r="L724" i="3"/>
  <c r="L716" i="3"/>
  <c r="L708" i="3"/>
  <c r="L700" i="3"/>
  <c r="L692" i="3"/>
  <c r="L684" i="3"/>
  <c r="L678" i="3"/>
  <c r="L666" i="3"/>
  <c r="L652" i="3"/>
  <c r="L642" i="3"/>
  <c r="L628" i="3"/>
  <c r="L622" i="3"/>
  <c r="L610" i="3"/>
  <c r="L604" i="3"/>
  <c r="L598" i="3"/>
  <c r="L586" i="3"/>
  <c r="L572" i="3"/>
  <c r="L566" i="3"/>
  <c r="L562" i="3"/>
  <c r="L548" i="3"/>
  <c r="L542" i="3"/>
  <c r="L522" i="3"/>
  <c r="L508" i="3"/>
  <c r="L500" i="3"/>
  <c r="L492" i="3"/>
  <c r="L484" i="3"/>
  <c r="L476" i="3"/>
  <c r="L468" i="3"/>
  <c r="L460" i="3"/>
  <c r="L452" i="3"/>
  <c r="L444" i="3"/>
  <c r="L436" i="3"/>
  <c r="L428" i="3"/>
  <c r="L420" i="3"/>
  <c r="L412" i="3"/>
  <c r="L404" i="3"/>
  <c r="L396" i="3"/>
  <c r="L388" i="3"/>
  <c r="L380" i="3"/>
  <c r="L372" i="3"/>
  <c r="L364" i="3"/>
  <c r="L346" i="3"/>
  <c r="L338" i="3"/>
  <c r="L330" i="3"/>
  <c r="L322" i="3"/>
  <c r="L314" i="3"/>
  <c r="L306" i="3"/>
  <c r="L298" i="3"/>
  <c r="L290" i="3"/>
  <c r="L282" i="3"/>
  <c r="L274" i="3"/>
</calcChain>
</file>

<file path=xl/connections.xml><?xml version="1.0" encoding="utf-8"?>
<connections xmlns="http://schemas.openxmlformats.org/spreadsheetml/2006/main">
  <connection id="1" name="LinkedTable_Cars" type="102" refreshedVersion="5" minRefreshableVersion="5">
    <extLst>
      <ext xmlns:x15="http://schemas.microsoft.com/office/spreadsheetml/2010/11/main" uri="{DE250136-89BD-433C-8126-D09CA5730AF9}">
        <x15:connection id="Cars-f58a13c1-acba-410b-8908-d4bc1f268255" usedByAddin="1">
          <x15:rangePr sourceName="_xlcn.LinkedTable_Cars1"/>
        </x15:connection>
      </ext>
    </extLst>
  </connection>
  <connection id="2" name="LinkedTable_DaysPastShip" type="102" refreshedVersion="5" minRefreshableVersion="5">
    <extLst>
      <ext xmlns:x15="http://schemas.microsoft.com/office/spreadsheetml/2010/11/main" uri="{DE250136-89BD-433C-8126-D09CA5730AF9}">
        <x15:connection id="DaysPastShip-068207b0-b864-4b8e-9ab4-f1873ac41ea3" usedByAddin="1">
          <x15:rangePr sourceName="_xlcn.LinkedTable_DaysPastShip1"/>
        </x15:connection>
      </ext>
    </extLst>
  </connection>
  <connection id="3" name="Sql Server" type="100" refreshedVersion="5">
    <extLst>
      <ext xmlns:x15="http://schemas.microsoft.com/office/spreadsheetml/2010/11/main" uri="{DE250136-89BD-433C-8126-D09CA5730AF9}">
        <x15:connection id="f707af32-344e-4f32-911b-7a08f029296a" usedByAddin="1"/>
      </ext>
    </extLst>
  </connection>
  <connection id="4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<sst xmlns="http://schemas.openxmlformats.org/spreadsheetml/2006/main" count="50" uniqueCount="34">
  <si>
    <t>Year</t>
  </si>
  <si>
    <t>Sedan</t>
  </si>
  <si>
    <t>ProductIdKey</t>
  </si>
  <si>
    <t>Power View can only print one sheet at a time.</t>
  </si>
  <si>
    <t>Please switch to the desired sheet and try again.</t>
  </si>
  <si>
    <t>Model</t>
  </si>
  <si>
    <t>Month1_12</t>
  </si>
  <si>
    <t>Quarter1_4</t>
  </si>
  <si>
    <t>Zen</t>
  </si>
  <si>
    <t>Esteem</t>
  </si>
  <si>
    <t>Versa</t>
  </si>
  <si>
    <t>Belano</t>
  </si>
  <si>
    <t>Vitara</t>
  </si>
  <si>
    <t>Alto</t>
  </si>
  <si>
    <t>Estilo</t>
  </si>
  <si>
    <t>Swift</t>
  </si>
  <si>
    <t>Dzire</t>
  </si>
  <si>
    <t>Category</t>
  </si>
  <si>
    <t>LaunchDate</t>
  </si>
  <si>
    <t>DaysPastLaunch</t>
  </si>
  <si>
    <t>MonthNumPastLaunch</t>
  </si>
  <si>
    <t>YearNumPastLaunch</t>
  </si>
  <si>
    <t>QuartnerNumPastLaunch</t>
  </si>
  <si>
    <t>MonthPastLaunch</t>
  </si>
  <si>
    <t>YearPastLaunch</t>
  </si>
  <si>
    <t>QuarterPastLaunch</t>
  </si>
  <si>
    <t>YMPastLaunch</t>
  </si>
  <si>
    <t>YQPastLaunch</t>
  </si>
  <si>
    <t>YearMonthPastLaunch</t>
  </si>
  <si>
    <t>YearQuarterPastLaunch</t>
  </si>
  <si>
    <r>
      <rPr>
        <b/>
        <sz val="14"/>
        <color theme="1"/>
        <rFont val="Calibri"/>
        <family val="2"/>
        <scheme val="minor"/>
      </rPr>
      <t>View 1 (Before)</t>
    </r>
    <r>
      <rPr>
        <sz val="11"/>
        <color theme="1"/>
        <rFont val="Calibri"/>
        <family val="2"/>
        <scheme val="minor"/>
      </rPr>
      <t>: Typical view available in BI, but not very insightful</t>
    </r>
  </si>
  <si>
    <r>
      <rPr>
        <b/>
        <sz val="14"/>
        <color theme="1"/>
        <rFont val="Calibri"/>
        <family val="2"/>
        <scheme val="minor"/>
      </rPr>
      <t>View 2 (After)</t>
    </r>
    <r>
      <rPr>
        <sz val="11"/>
        <color theme="1"/>
        <rFont val="Calibri"/>
        <family val="2"/>
        <scheme val="minor"/>
      </rPr>
      <t>: Clear view into adoption ramp of various products</t>
    </r>
  </si>
  <si>
    <r>
      <rPr>
        <b/>
        <sz val="14"/>
        <color theme="1"/>
        <rFont val="Calibri"/>
        <family val="2"/>
        <scheme val="minor"/>
      </rPr>
      <t>View 2 (Alternate)</t>
    </r>
    <r>
      <rPr>
        <sz val="11"/>
        <color theme="1"/>
        <rFont val="Calibri"/>
        <family val="2"/>
        <scheme val="minor"/>
      </rPr>
      <t>: Can analyze product adoption by various dimension attributes, e.g. Geography or Customer Segment</t>
    </r>
  </si>
  <si>
    <r>
      <rPr>
        <b/>
        <sz val="14"/>
        <color theme="1"/>
        <rFont val="Calibri"/>
        <family val="2"/>
        <scheme val="minor"/>
      </rPr>
      <t>Intermediate</t>
    </r>
    <r>
      <rPr>
        <sz val="11"/>
        <color theme="1"/>
        <rFont val="Calibri"/>
        <family val="2"/>
        <scheme val="minor"/>
      </rPr>
      <t>: After Step 1, Product Launch is aligned by still too much noise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</si>
</sst>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3" fontId="0" fillId="0" borderId="0" xfId="0" applyNumberFormat="1"/>
    <xf numFmtId="47" fontId="0" fillId="0" borderId="0" xfId="0" applyNumberFormat="1"/>
    <xf numFmtId="14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1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2" justifyLastLine="0" shrinkToFit="0" readingOrder="0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Table" Target="pivotTables/pivotTable1.xml"/><Relationship Id="rId18" Type="http://schemas.openxmlformats.org/officeDocument/2006/relationships/connections" Target="connection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42" Type="http://schemas.openxmlformats.org/officeDocument/2006/relationships/customXml" Target="../customXml/item2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Table" Target="pivotTables/pivotTable4.xml"/><Relationship Id="rId20" Type="http://schemas.openxmlformats.org/officeDocument/2006/relationships/sharedStrings" Target="sharedStrings.xml"/><Relationship Id="rId29" Type="http://schemas.openxmlformats.org/officeDocument/2006/relationships/customXml" Target="../customXml/item7.xml"/><Relationship Id="rId41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pivotTable" Target="pivotTables/pivotTable3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pivotCacheDefinition" Target="pivotCache/pivotCacheDefinition2.xml"/><Relationship Id="rId19" Type="http://schemas.openxmlformats.org/officeDocument/2006/relationships/styles" Target="styles.xml"/><Relationship Id="rId31" Type="http://schemas.openxmlformats.org/officeDocument/2006/relationships/customXml" Target="../customXml/item9.xml"/><Relationship Id="rId44" Type="http://schemas.openxmlformats.org/officeDocument/2006/relationships/customXml" Target="../customXml/item2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Table" Target="pivotTables/pivotTable2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43" Type="http://schemas.openxmlformats.org/officeDocument/2006/relationships/customXml" Target="../customXml/item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4.xml"/><Relationship Id="rId17" Type="http://schemas.openxmlformats.org/officeDocument/2006/relationships/theme" Target="theme/theme1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/Relationships>
</file>

<file path=xl/activeX/activeX1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2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3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4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5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Alto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Jul-2010</c:v>
              </c:pt>
              <c:pt idx="1">
                <c:v>Aug-2010</c:v>
              </c:pt>
              <c:pt idx="2">
                <c:v>Sep-2010</c:v>
              </c:pt>
              <c:pt idx="3">
                <c:v>Oct-2010</c:v>
              </c:pt>
              <c:pt idx="4">
                <c:v>Nov-2010</c:v>
              </c:pt>
              <c:pt idx="5">
                <c:v>Dec-2010</c:v>
              </c:pt>
              <c:pt idx="6">
                <c:v>Jan-2011</c:v>
              </c:pt>
              <c:pt idx="7">
                <c:v>Feb-2011</c:v>
              </c:pt>
              <c:pt idx="8">
                <c:v>Mar-2011</c:v>
              </c:pt>
              <c:pt idx="9">
                <c:v>Apr-2011</c:v>
              </c:pt>
              <c:pt idx="10">
                <c:v>May-2011</c:v>
              </c:pt>
              <c:pt idx="11">
                <c:v>Jun-2011</c:v>
              </c:pt>
              <c:pt idx="12">
                <c:v>Jul-2011</c:v>
              </c:pt>
              <c:pt idx="13">
                <c:v>Aug-2011</c:v>
              </c:pt>
              <c:pt idx="14">
                <c:v>Sep-2011</c:v>
              </c:pt>
              <c:pt idx="15">
                <c:v>Oct-2011</c:v>
              </c:pt>
              <c:pt idx="16">
                <c:v>Nov-2011</c:v>
              </c:pt>
              <c:pt idx="17">
                <c:v>Dec-2011</c:v>
              </c:pt>
              <c:pt idx="18">
                <c:v>Jan-2012</c:v>
              </c:pt>
              <c:pt idx="19">
                <c:v>Feb-2012</c:v>
              </c:pt>
              <c:pt idx="20">
                <c:v>Mar-2012</c:v>
              </c:pt>
              <c:pt idx="21">
                <c:v>Apr-2012</c:v>
              </c:pt>
              <c:pt idx="22">
                <c:v>May-2012</c:v>
              </c:pt>
              <c:pt idx="23">
                <c:v>Jun-2012</c:v>
              </c:pt>
              <c:pt idx="24">
                <c:v>Jul-2012</c:v>
              </c:pt>
              <c:pt idx="25">
                <c:v>Aug-2012</c:v>
              </c:pt>
              <c:pt idx="26">
                <c:v>Sep-2012</c:v>
              </c:pt>
              <c:pt idx="27">
                <c:v>Oct-2012</c:v>
              </c:pt>
              <c:pt idx="28">
                <c:v>Nov-2012</c:v>
              </c:pt>
              <c:pt idx="29">
                <c:v>Dec-2012</c:v>
              </c:pt>
              <c:pt idx="30">
                <c:v>Jan-2013</c:v>
              </c:pt>
              <c:pt idx="31">
                <c:v>Feb-2013</c:v>
              </c:pt>
              <c:pt idx="32">
                <c:v>Mar-2013</c:v>
              </c:pt>
              <c:pt idx="33">
                <c:v>Apr-2013</c:v>
              </c:pt>
              <c:pt idx="34">
                <c:v>May-2013</c:v>
              </c:pt>
              <c:pt idx="35">
                <c:v>Jun-2013</c:v>
              </c:pt>
              <c:pt idx="36">
                <c:v>Jul-2013</c:v>
              </c:pt>
              <c:pt idx="37">
                <c:v>Aug-2013</c:v>
              </c:pt>
              <c:pt idx="38">
                <c:v>Sep-2013</c:v>
              </c:pt>
              <c:pt idx="39">
                <c:v>Oct-2013</c:v>
              </c:pt>
              <c:pt idx="40">
                <c:v>Nov-2013</c:v>
              </c:pt>
              <c:pt idx="41">
                <c:v>Dec-2013</c:v>
              </c:pt>
              <c:pt idx="42">
                <c:v>Jan-2014</c:v>
              </c:pt>
              <c:pt idx="43">
                <c:v>Feb-2014</c:v>
              </c:pt>
              <c:pt idx="44">
                <c:v>Mar-2014</c:v>
              </c:pt>
              <c:pt idx="45">
                <c:v>Apr-2014</c:v>
              </c:pt>
              <c:pt idx="46">
                <c:v>May-2014</c:v>
              </c:pt>
            </c:strLit>
          </c:cat>
          <c:val>
            <c:numLit>
              <c:formatCode>#,##0</c:formatCode>
              <c:ptCount val="47"/>
              <c:pt idx="3">
                <c:v>296</c:v>
              </c:pt>
              <c:pt idx="4">
                <c:v>313</c:v>
              </c:pt>
              <c:pt idx="5">
                <c:v>573</c:v>
              </c:pt>
              <c:pt idx="6">
                <c:v>296</c:v>
              </c:pt>
              <c:pt idx="7">
                <c:v>420</c:v>
              </c:pt>
              <c:pt idx="8">
                <c:v>631</c:v>
              </c:pt>
              <c:pt idx="9">
                <c:v>440</c:v>
              </c:pt>
              <c:pt idx="10">
                <c:v>556</c:v>
              </c:pt>
              <c:pt idx="11">
                <c:v>554</c:v>
              </c:pt>
              <c:pt idx="12">
                <c:v>430</c:v>
              </c:pt>
              <c:pt idx="13">
                <c:v>468</c:v>
              </c:pt>
              <c:pt idx="14">
                <c:v>862</c:v>
              </c:pt>
              <c:pt idx="15">
                <c:v>952</c:v>
              </c:pt>
              <c:pt idx="16">
                <c:v>749</c:v>
              </c:pt>
              <c:pt idx="17">
                <c:v>555</c:v>
              </c:pt>
              <c:pt idx="18">
                <c:v>595</c:v>
              </c:pt>
              <c:pt idx="19">
                <c:v>414</c:v>
              </c:pt>
              <c:pt idx="20">
                <c:v>1010</c:v>
              </c:pt>
              <c:pt idx="21">
                <c:v>927</c:v>
              </c:pt>
              <c:pt idx="22">
                <c:v>896</c:v>
              </c:pt>
              <c:pt idx="23">
                <c:v>277</c:v>
              </c:pt>
              <c:pt idx="24">
                <c:v>538</c:v>
              </c:pt>
              <c:pt idx="25">
                <c:v>804</c:v>
              </c:pt>
              <c:pt idx="26">
                <c:v>696</c:v>
              </c:pt>
              <c:pt idx="27">
                <c:v>704</c:v>
              </c:pt>
              <c:pt idx="28">
                <c:v>500</c:v>
              </c:pt>
              <c:pt idx="29">
                <c:v>390</c:v>
              </c:pt>
              <c:pt idx="30">
                <c:v>349</c:v>
              </c:pt>
              <c:pt idx="31">
                <c:v>379</c:v>
              </c:pt>
              <c:pt idx="32">
                <c:v>547</c:v>
              </c:pt>
              <c:pt idx="33">
                <c:v>384</c:v>
              </c:pt>
              <c:pt idx="34">
                <c:v>425</c:v>
              </c:pt>
              <c:pt idx="35">
                <c:v>326</c:v>
              </c:pt>
              <c:pt idx="36">
                <c:v>328</c:v>
              </c:pt>
              <c:pt idx="37">
                <c:v>86</c:v>
              </c:pt>
              <c:pt idx="38">
                <c:v>285</c:v>
              </c:pt>
              <c:pt idx="39">
                <c:v>231</c:v>
              </c:pt>
              <c:pt idx="40">
                <c:v>340</c:v>
              </c:pt>
              <c:pt idx="41">
                <c:v>239</c:v>
              </c:pt>
              <c:pt idx="42">
                <c:v>199</c:v>
              </c:pt>
              <c:pt idx="43">
                <c:v>250</c:v>
              </c:pt>
              <c:pt idx="44">
                <c:v>397</c:v>
              </c:pt>
              <c:pt idx="45">
                <c:v>251</c:v>
              </c:pt>
              <c:pt idx="46">
                <c:v>152</c:v>
              </c:pt>
            </c:numLit>
          </c:val>
          <c:smooth val="0"/>
        </c:ser>
        <c:ser>
          <c:idx val="1"/>
          <c:order val="1"/>
          <c:tx>
            <c:v>Belano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Jul-2010</c:v>
              </c:pt>
              <c:pt idx="1">
                <c:v>Aug-2010</c:v>
              </c:pt>
              <c:pt idx="2">
                <c:v>Sep-2010</c:v>
              </c:pt>
              <c:pt idx="3">
                <c:v>Oct-2010</c:v>
              </c:pt>
              <c:pt idx="4">
                <c:v>Nov-2010</c:v>
              </c:pt>
              <c:pt idx="5">
                <c:v>Dec-2010</c:v>
              </c:pt>
              <c:pt idx="6">
                <c:v>Jan-2011</c:v>
              </c:pt>
              <c:pt idx="7">
                <c:v>Feb-2011</c:v>
              </c:pt>
              <c:pt idx="8">
                <c:v>Mar-2011</c:v>
              </c:pt>
              <c:pt idx="9">
                <c:v>Apr-2011</c:v>
              </c:pt>
              <c:pt idx="10">
                <c:v>May-2011</c:v>
              </c:pt>
              <c:pt idx="11">
                <c:v>Jun-2011</c:v>
              </c:pt>
              <c:pt idx="12">
                <c:v>Jul-2011</c:v>
              </c:pt>
              <c:pt idx="13">
                <c:v>Aug-2011</c:v>
              </c:pt>
              <c:pt idx="14">
                <c:v>Sep-2011</c:v>
              </c:pt>
              <c:pt idx="15">
                <c:v>Oct-2011</c:v>
              </c:pt>
              <c:pt idx="16">
                <c:v>Nov-2011</c:v>
              </c:pt>
              <c:pt idx="17">
                <c:v>Dec-2011</c:v>
              </c:pt>
              <c:pt idx="18">
                <c:v>Jan-2012</c:v>
              </c:pt>
              <c:pt idx="19">
                <c:v>Feb-2012</c:v>
              </c:pt>
              <c:pt idx="20">
                <c:v>Mar-2012</c:v>
              </c:pt>
              <c:pt idx="21">
                <c:v>Apr-2012</c:v>
              </c:pt>
              <c:pt idx="22">
                <c:v>May-2012</c:v>
              </c:pt>
              <c:pt idx="23">
                <c:v>Jun-2012</c:v>
              </c:pt>
              <c:pt idx="24">
                <c:v>Jul-2012</c:v>
              </c:pt>
              <c:pt idx="25">
                <c:v>Aug-2012</c:v>
              </c:pt>
              <c:pt idx="26">
                <c:v>Sep-2012</c:v>
              </c:pt>
              <c:pt idx="27">
                <c:v>Oct-2012</c:v>
              </c:pt>
              <c:pt idx="28">
                <c:v>Nov-2012</c:v>
              </c:pt>
              <c:pt idx="29">
                <c:v>Dec-2012</c:v>
              </c:pt>
              <c:pt idx="30">
                <c:v>Jan-2013</c:v>
              </c:pt>
              <c:pt idx="31">
                <c:v>Feb-2013</c:v>
              </c:pt>
              <c:pt idx="32">
                <c:v>Mar-2013</c:v>
              </c:pt>
              <c:pt idx="33">
                <c:v>Apr-2013</c:v>
              </c:pt>
              <c:pt idx="34">
                <c:v>May-2013</c:v>
              </c:pt>
              <c:pt idx="35">
                <c:v>Jun-2013</c:v>
              </c:pt>
              <c:pt idx="36">
                <c:v>Jul-2013</c:v>
              </c:pt>
              <c:pt idx="37">
                <c:v>Aug-2013</c:v>
              </c:pt>
              <c:pt idx="38">
                <c:v>Sep-2013</c:v>
              </c:pt>
              <c:pt idx="39">
                <c:v>Oct-2013</c:v>
              </c:pt>
              <c:pt idx="40">
                <c:v>Nov-2013</c:v>
              </c:pt>
              <c:pt idx="41">
                <c:v>Dec-2013</c:v>
              </c:pt>
              <c:pt idx="42">
                <c:v>Jan-2014</c:v>
              </c:pt>
              <c:pt idx="43">
                <c:v>Feb-2014</c:v>
              </c:pt>
              <c:pt idx="44">
                <c:v>Mar-2014</c:v>
              </c:pt>
              <c:pt idx="45">
                <c:v>Apr-2014</c:v>
              </c:pt>
              <c:pt idx="46">
                <c:v>May-2014</c:v>
              </c:pt>
            </c:strLit>
          </c:cat>
          <c:val>
            <c:numLit>
              <c:formatCode>#,##0</c:formatCode>
              <c:ptCount val="47"/>
              <c:pt idx="1">
                <c:v>93</c:v>
              </c:pt>
              <c:pt idx="2">
                <c:v>165</c:v>
              </c:pt>
              <c:pt idx="3">
                <c:v>230</c:v>
              </c:pt>
              <c:pt idx="4">
                <c:v>241</c:v>
              </c:pt>
              <c:pt idx="5">
                <c:v>303</c:v>
              </c:pt>
              <c:pt idx="6">
                <c:v>260</c:v>
              </c:pt>
              <c:pt idx="7">
                <c:v>452</c:v>
              </c:pt>
              <c:pt idx="8">
                <c:v>605</c:v>
              </c:pt>
              <c:pt idx="9">
                <c:v>411</c:v>
              </c:pt>
              <c:pt idx="10">
                <c:v>801</c:v>
              </c:pt>
              <c:pt idx="11">
                <c:v>761</c:v>
              </c:pt>
              <c:pt idx="12">
                <c:v>709</c:v>
              </c:pt>
              <c:pt idx="13">
                <c:v>527</c:v>
              </c:pt>
              <c:pt idx="14">
                <c:v>971</c:v>
              </c:pt>
              <c:pt idx="15">
                <c:v>741</c:v>
              </c:pt>
              <c:pt idx="16">
                <c:v>1114</c:v>
              </c:pt>
              <c:pt idx="17">
                <c:v>433</c:v>
              </c:pt>
              <c:pt idx="18">
                <c:v>766</c:v>
              </c:pt>
              <c:pt idx="19">
                <c:v>802</c:v>
              </c:pt>
              <c:pt idx="20">
                <c:v>706</c:v>
              </c:pt>
              <c:pt idx="21">
                <c:v>1053</c:v>
              </c:pt>
              <c:pt idx="22">
                <c:v>1250</c:v>
              </c:pt>
              <c:pt idx="23">
                <c:v>882</c:v>
              </c:pt>
              <c:pt idx="24">
                <c:v>721</c:v>
              </c:pt>
              <c:pt idx="25">
                <c:v>769</c:v>
              </c:pt>
              <c:pt idx="26">
                <c:v>619</c:v>
              </c:pt>
              <c:pt idx="27">
                <c:v>1052</c:v>
              </c:pt>
              <c:pt idx="28">
                <c:v>970</c:v>
              </c:pt>
              <c:pt idx="29">
                <c:v>364</c:v>
              </c:pt>
              <c:pt idx="30">
                <c:v>589</c:v>
              </c:pt>
              <c:pt idx="31">
                <c:v>348</c:v>
              </c:pt>
              <c:pt idx="32">
                <c:v>719</c:v>
              </c:pt>
              <c:pt idx="33">
                <c:v>398</c:v>
              </c:pt>
              <c:pt idx="34">
                <c:v>679</c:v>
              </c:pt>
              <c:pt idx="35">
                <c:v>550</c:v>
              </c:pt>
              <c:pt idx="36">
                <c:v>444</c:v>
              </c:pt>
              <c:pt idx="37">
                <c:v>535</c:v>
              </c:pt>
              <c:pt idx="38">
                <c:v>255</c:v>
              </c:pt>
              <c:pt idx="39">
                <c:v>309</c:v>
              </c:pt>
              <c:pt idx="40">
                <c:v>242</c:v>
              </c:pt>
              <c:pt idx="41">
                <c:v>458</c:v>
              </c:pt>
              <c:pt idx="42">
                <c:v>234</c:v>
              </c:pt>
              <c:pt idx="43">
                <c:v>194</c:v>
              </c:pt>
              <c:pt idx="44">
                <c:v>187</c:v>
              </c:pt>
              <c:pt idx="45">
                <c:v>332</c:v>
              </c:pt>
              <c:pt idx="46">
                <c:v>194</c:v>
              </c:pt>
            </c:numLit>
          </c:val>
          <c:smooth val="0"/>
        </c:ser>
        <c:ser>
          <c:idx val="2"/>
          <c:order val="2"/>
          <c:tx>
            <c:v>Dzire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Jul-2010</c:v>
              </c:pt>
              <c:pt idx="1">
                <c:v>Aug-2010</c:v>
              </c:pt>
              <c:pt idx="2">
                <c:v>Sep-2010</c:v>
              </c:pt>
              <c:pt idx="3">
                <c:v>Oct-2010</c:v>
              </c:pt>
              <c:pt idx="4">
                <c:v>Nov-2010</c:v>
              </c:pt>
              <c:pt idx="5">
                <c:v>Dec-2010</c:v>
              </c:pt>
              <c:pt idx="6">
                <c:v>Jan-2011</c:v>
              </c:pt>
              <c:pt idx="7">
                <c:v>Feb-2011</c:v>
              </c:pt>
              <c:pt idx="8">
                <c:v>Mar-2011</c:v>
              </c:pt>
              <c:pt idx="9">
                <c:v>Apr-2011</c:v>
              </c:pt>
              <c:pt idx="10">
                <c:v>May-2011</c:v>
              </c:pt>
              <c:pt idx="11">
                <c:v>Jun-2011</c:v>
              </c:pt>
              <c:pt idx="12">
                <c:v>Jul-2011</c:v>
              </c:pt>
              <c:pt idx="13">
                <c:v>Aug-2011</c:v>
              </c:pt>
              <c:pt idx="14">
                <c:v>Sep-2011</c:v>
              </c:pt>
              <c:pt idx="15">
                <c:v>Oct-2011</c:v>
              </c:pt>
              <c:pt idx="16">
                <c:v>Nov-2011</c:v>
              </c:pt>
              <c:pt idx="17">
                <c:v>Dec-2011</c:v>
              </c:pt>
              <c:pt idx="18">
                <c:v>Jan-2012</c:v>
              </c:pt>
              <c:pt idx="19">
                <c:v>Feb-2012</c:v>
              </c:pt>
              <c:pt idx="20">
                <c:v>Mar-2012</c:v>
              </c:pt>
              <c:pt idx="21">
                <c:v>Apr-2012</c:v>
              </c:pt>
              <c:pt idx="22">
                <c:v>May-2012</c:v>
              </c:pt>
              <c:pt idx="23">
                <c:v>Jun-2012</c:v>
              </c:pt>
              <c:pt idx="24">
                <c:v>Jul-2012</c:v>
              </c:pt>
              <c:pt idx="25">
                <c:v>Aug-2012</c:v>
              </c:pt>
              <c:pt idx="26">
                <c:v>Sep-2012</c:v>
              </c:pt>
              <c:pt idx="27">
                <c:v>Oct-2012</c:v>
              </c:pt>
              <c:pt idx="28">
                <c:v>Nov-2012</c:v>
              </c:pt>
              <c:pt idx="29">
                <c:v>Dec-2012</c:v>
              </c:pt>
              <c:pt idx="30">
                <c:v>Jan-2013</c:v>
              </c:pt>
              <c:pt idx="31">
                <c:v>Feb-2013</c:v>
              </c:pt>
              <c:pt idx="32">
                <c:v>Mar-2013</c:v>
              </c:pt>
              <c:pt idx="33">
                <c:v>Apr-2013</c:v>
              </c:pt>
              <c:pt idx="34">
                <c:v>May-2013</c:v>
              </c:pt>
              <c:pt idx="35">
                <c:v>Jun-2013</c:v>
              </c:pt>
              <c:pt idx="36">
                <c:v>Jul-2013</c:v>
              </c:pt>
              <c:pt idx="37">
                <c:v>Aug-2013</c:v>
              </c:pt>
              <c:pt idx="38">
                <c:v>Sep-2013</c:v>
              </c:pt>
              <c:pt idx="39">
                <c:v>Oct-2013</c:v>
              </c:pt>
              <c:pt idx="40">
                <c:v>Nov-2013</c:v>
              </c:pt>
              <c:pt idx="41">
                <c:v>Dec-2013</c:v>
              </c:pt>
              <c:pt idx="42">
                <c:v>Jan-2014</c:v>
              </c:pt>
              <c:pt idx="43">
                <c:v>Feb-2014</c:v>
              </c:pt>
              <c:pt idx="44">
                <c:v>Mar-2014</c:v>
              </c:pt>
              <c:pt idx="45">
                <c:v>Apr-2014</c:v>
              </c:pt>
              <c:pt idx="46">
                <c:v>May-2014</c:v>
              </c:pt>
            </c:strLit>
          </c:cat>
          <c:val>
            <c:numLit>
              <c:formatCode>#,##0</c:formatCode>
              <c:ptCount val="47"/>
              <c:pt idx="14">
                <c:v>103</c:v>
              </c:pt>
              <c:pt idx="15">
                <c:v>146</c:v>
              </c:pt>
              <c:pt idx="16">
                <c:v>298</c:v>
              </c:pt>
              <c:pt idx="17">
                <c:v>66</c:v>
              </c:pt>
              <c:pt idx="18">
                <c:v>28</c:v>
              </c:pt>
              <c:pt idx="19">
                <c:v>57</c:v>
              </c:pt>
              <c:pt idx="20">
                <c:v>63</c:v>
              </c:pt>
              <c:pt idx="21">
                <c:v>102</c:v>
              </c:pt>
              <c:pt idx="22">
                <c:v>96</c:v>
              </c:pt>
              <c:pt idx="23">
                <c:v>95</c:v>
              </c:pt>
              <c:pt idx="24">
                <c:v>34</c:v>
              </c:pt>
              <c:pt idx="25">
                <c:v>82</c:v>
              </c:pt>
              <c:pt idx="26">
                <c:v>166</c:v>
              </c:pt>
              <c:pt idx="27">
                <c:v>48</c:v>
              </c:pt>
              <c:pt idx="28">
                <c:v>79</c:v>
              </c:pt>
              <c:pt idx="29">
                <c:v>65</c:v>
              </c:pt>
              <c:pt idx="30">
                <c:v>12</c:v>
              </c:pt>
              <c:pt idx="31">
                <c:v>32</c:v>
              </c:pt>
              <c:pt idx="32">
                <c:v>27</c:v>
              </c:pt>
              <c:pt idx="33">
                <c:v>1</c:v>
              </c:pt>
              <c:pt idx="34">
                <c:v>42</c:v>
              </c:pt>
              <c:pt idx="36">
                <c:v>19</c:v>
              </c:pt>
              <c:pt idx="37">
                <c:v>10</c:v>
              </c:pt>
              <c:pt idx="38">
                <c:v>13</c:v>
              </c:pt>
              <c:pt idx="39">
                <c:v>41</c:v>
              </c:pt>
              <c:pt idx="40">
                <c:v>40</c:v>
              </c:pt>
              <c:pt idx="41">
                <c:v>7</c:v>
              </c:pt>
              <c:pt idx="42">
                <c:v>34</c:v>
              </c:pt>
              <c:pt idx="43">
                <c:v>9</c:v>
              </c:pt>
              <c:pt idx="44">
                <c:v>9</c:v>
              </c:pt>
              <c:pt idx="45">
                <c:v>9</c:v>
              </c:pt>
              <c:pt idx="46">
                <c:v>11</c:v>
              </c:pt>
            </c:numLit>
          </c:val>
          <c:smooth val="0"/>
        </c:ser>
        <c:ser>
          <c:idx val="3"/>
          <c:order val="3"/>
          <c:tx>
            <c:v>Esteem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Jul-2010</c:v>
              </c:pt>
              <c:pt idx="1">
                <c:v>Aug-2010</c:v>
              </c:pt>
              <c:pt idx="2">
                <c:v>Sep-2010</c:v>
              </c:pt>
              <c:pt idx="3">
                <c:v>Oct-2010</c:v>
              </c:pt>
              <c:pt idx="4">
                <c:v>Nov-2010</c:v>
              </c:pt>
              <c:pt idx="5">
                <c:v>Dec-2010</c:v>
              </c:pt>
              <c:pt idx="6">
                <c:v>Jan-2011</c:v>
              </c:pt>
              <c:pt idx="7">
                <c:v>Feb-2011</c:v>
              </c:pt>
              <c:pt idx="8">
                <c:v>Mar-2011</c:v>
              </c:pt>
              <c:pt idx="9">
                <c:v>Apr-2011</c:v>
              </c:pt>
              <c:pt idx="10">
                <c:v>May-2011</c:v>
              </c:pt>
              <c:pt idx="11">
                <c:v>Jun-2011</c:v>
              </c:pt>
              <c:pt idx="12">
                <c:v>Jul-2011</c:v>
              </c:pt>
              <c:pt idx="13">
                <c:v>Aug-2011</c:v>
              </c:pt>
              <c:pt idx="14">
                <c:v>Sep-2011</c:v>
              </c:pt>
              <c:pt idx="15">
                <c:v>Oct-2011</c:v>
              </c:pt>
              <c:pt idx="16">
                <c:v>Nov-2011</c:v>
              </c:pt>
              <c:pt idx="17">
                <c:v>Dec-2011</c:v>
              </c:pt>
              <c:pt idx="18">
                <c:v>Jan-2012</c:v>
              </c:pt>
              <c:pt idx="19">
                <c:v>Feb-2012</c:v>
              </c:pt>
              <c:pt idx="20">
                <c:v>Mar-2012</c:v>
              </c:pt>
              <c:pt idx="21">
                <c:v>Apr-2012</c:v>
              </c:pt>
              <c:pt idx="22">
                <c:v>May-2012</c:v>
              </c:pt>
              <c:pt idx="23">
                <c:v>Jun-2012</c:v>
              </c:pt>
              <c:pt idx="24">
                <c:v>Jul-2012</c:v>
              </c:pt>
              <c:pt idx="25">
                <c:v>Aug-2012</c:v>
              </c:pt>
              <c:pt idx="26">
                <c:v>Sep-2012</c:v>
              </c:pt>
              <c:pt idx="27">
                <c:v>Oct-2012</c:v>
              </c:pt>
              <c:pt idx="28">
                <c:v>Nov-2012</c:v>
              </c:pt>
              <c:pt idx="29">
                <c:v>Dec-2012</c:v>
              </c:pt>
              <c:pt idx="30">
                <c:v>Jan-2013</c:v>
              </c:pt>
              <c:pt idx="31">
                <c:v>Feb-2013</c:v>
              </c:pt>
              <c:pt idx="32">
                <c:v>Mar-2013</c:v>
              </c:pt>
              <c:pt idx="33">
                <c:v>Apr-2013</c:v>
              </c:pt>
              <c:pt idx="34">
                <c:v>May-2013</c:v>
              </c:pt>
              <c:pt idx="35">
                <c:v>Jun-2013</c:v>
              </c:pt>
              <c:pt idx="36">
                <c:v>Jul-2013</c:v>
              </c:pt>
              <c:pt idx="37">
                <c:v>Aug-2013</c:v>
              </c:pt>
              <c:pt idx="38">
                <c:v>Sep-2013</c:v>
              </c:pt>
              <c:pt idx="39">
                <c:v>Oct-2013</c:v>
              </c:pt>
              <c:pt idx="40">
                <c:v>Nov-2013</c:v>
              </c:pt>
              <c:pt idx="41">
                <c:v>Dec-2013</c:v>
              </c:pt>
              <c:pt idx="42">
                <c:v>Jan-2014</c:v>
              </c:pt>
              <c:pt idx="43">
                <c:v>Feb-2014</c:v>
              </c:pt>
              <c:pt idx="44">
                <c:v>Mar-2014</c:v>
              </c:pt>
              <c:pt idx="45">
                <c:v>Apr-2014</c:v>
              </c:pt>
              <c:pt idx="46">
                <c:v>May-2014</c:v>
              </c:pt>
            </c:strLit>
          </c:cat>
          <c:val>
            <c:numLit>
              <c:formatCode>#,##0</c:formatCode>
              <c:ptCount val="47"/>
              <c:pt idx="0">
                <c:v>6</c:v>
              </c:pt>
              <c:pt idx="1">
                <c:v>134</c:v>
              </c:pt>
              <c:pt idx="2">
                <c:v>454</c:v>
              </c:pt>
              <c:pt idx="3">
                <c:v>394</c:v>
              </c:pt>
              <c:pt idx="4">
                <c:v>509</c:v>
              </c:pt>
              <c:pt idx="5">
                <c:v>607</c:v>
              </c:pt>
              <c:pt idx="6">
                <c:v>712</c:v>
              </c:pt>
              <c:pt idx="7">
                <c:v>840</c:v>
              </c:pt>
              <c:pt idx="8">
                <c:v>997</c:v>
              </c:pt>
              <c:pt idx="9">
                <c:v>840</c:v>
              </c:pt>
              <c:pt idx="10">
                <c:v>1389</c:v>
              </c:pt>
              <c:pt idx="11">
                <c:v>1192</c:v>
              </c:pt>
              <c:pt idx="12">
                <c:v>1296</c:v>
              </c:pt>
              <c:pt idx="13">
                <c:v>1063</c:v>
              </c:pt>
              <c:pt idx="14">
                <c:v>1571</c:v>
              </c:pt>
              <c:pt idx="15">
                <c:v>1112</c:v>
              </c:pt>
              <c:pt idx="16">
                <c:v>1510</c:v>
              </c:pt>
              <c:pt idx="17">
                <c:v>779</c:v>
              </c:pt>
              <c:pt idx="18">
                <c:v>1378</c:v>
              </c:pt>
              <c:pt idx="19">
                <c:v>1463</c:v>
              </c:pt>
              <c:pt idx="20">
                <c:v>1541</c:v>
              </c:pt>
              <c:pt idx="21">
                <c:v>1306</c:v>
              </c:pt>
              <c:pt idx="22">
                <c:v>1287</c:v>
              </c:pt>
              <c:pt idx="23">
                <c:v>1782</c:v>
              </c:pt>
              <c:pt idx="24">
                <c:v>1401</c:v>
              </c:pt>
              <c:pt idx="25">
                <c:v>1209</c:v>
              </c:pt>
              <c:pt idx="26">
                <c:v>1582</c:v>
              </c:pt>
              <c:pt idx="27">
                <c:v>1563</c:v>
              </c:pt>
              <c:pt idx="28">
                <c:v>1370</c:v>
              </c:pt>
              <c:pt idx="29">
                <c:v>693</c:v>
              </c:pt>
              <c:pt idx="30">
                <c:v>1519</c:v>
              </c:pt>
              <c:pt idx="31">
                <c:v>1005</c:v>
              </c:pt>
              <c:pt idx="32">
                <c:v>1020</c:v>
              </c:pt>
              <c:pt idx="33">
                <c:v>904</c:v>
              </c:pt>
              <c:pt idx="34">
                <c:v>1209</c:v>
              </c:pt>
              <c:pt idx="35">
                <c:v>596</c:v>
              </c:pt>
              <c:pt idx="36">
                <c:v>562</c:v>
              </c:pt>
              <c:pt idx="37">
                <c:v>638</c:v>
              </c:pt>
              <c:pt idx="38">
                <c:v>972</c:v>
              </c:pt>
              <c:pt idx="39">
                <c:v>706</c:v>
              </c:pt>
              <c:pt idx="40">
                <c:v>570</c:v>
              </c:pt>
              <c:pt idx="41">
                <c:v>304</c:v>
              </c:pt>
              <c:pt idx="42">
                <c:v>429</c:v>
              </c:pt>
              <c:pt idx="43">
                <c:v>571</c:v>
              </c:pt>
              <c:pt idx="44">
                <c:v>359</c:v>
              </c:pt>
              <c:pt idx="45">
                <c:v>350</c:v>
              </c:pt>
              <c:pt idx="46">
                <c:v>551</c:v>
              </c:pt>
            </c:numLit>
          </c:val>
          <c:smooth val="0"/>
        </c:ser>
        <c:ser>
          <c:idx val="4"/>
          <c:order val="4"/>
          <c:tx>
            <c:v>Estilo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Jul-2010</c:v>
              </c:pt>
              <c:pt idx="1">
                <c:v>Aug-2010</c:v>
              </c:pt>
              <c:pt idx="2">
                <c:v>Sep-2010</c:v>
              </c:pt>
              <c:pt idx="3">
                <c:v>Oct-2010</c:v>
              </c:pt>
              <c:pt idx="4">
                <c:v>Nov-2010</c:v>
              </c:pt>
              <c:pt idx="5">
                <c:v>Dec-2010</c:v>
              </c:pt>
              <c:pt idx="6">
                <c:v>Jan-2011</c:v>
              </c:pt>
              <c:pt idx="7">
                <c:v>Feb-2011</c:v>
              </c:pt>
              <c:pt idx="8">
                <c:v>Mar-2011</c:v>
              </c:pt>
              <c:pt idx="9">
                <c:v>Apr-2011</c:v>
              </c:pt>
              <c:pt idx="10">
                <c:v>May-2011</c:v>
              </c:pt>
              <c:pt idx="11">
                <c:v>Jun-2011</c:v>
              </c:pt>
              <c:pt idx="12">
                <c:v>Jul-2011</c:v>
              </c:pt>
              <c:pt idx="13">
                <c:v>Aug-2011</c:v>
              </c:pt>
              <c:pt idx="14">
                <c:v>Sep-2011</c:v>
              </c:pt>
              <c:pt idx="15">
                <c:v>Oct-2011</c:v>
              </c:pt>
              <c:pt idx="16">
                <c:v>Nov-2011</c:v>
              </c:pt>
              <c:pt idx="17">
                <c:v>Dec-2011</c:v>
              </c:pt>
              <c:pt idx="18">
                <c:v>Jan-2012</c:v>
              </c:pt>
              <c:pt idx="19">
                <c:v>Feb-2012</c:v>
              </c:pt>
              <c:pt idx="20">
                <c:v>Mar-2012</c:v>
              </c:pt>
              <c:pt idx="21">
                <c:v>Apr-2012</c:v>
              </c:pt>
              <c:pt idx="22">
                <c:v>May-2012</c:v>
              </c:pt>
              <c:pt idx="23">
                <c:v>Jun-2012</c:v>
              </c:pt>
              <c:pt idx="24">
                <c:v>Jul-2012</c:v>
              </c:pt>
              <c:pt idx="25">
                <c:v>Aug-2012</c:v>
              </c:pt>
              <c:pt idx="26">
                <c:v>Sep-2012</c:v>
              </c:pt>
              <c:pt idx="27">
                <c:v>Oct-2012</c:v>
              </c:pt>
              <c:pt idx="28">
                <c:v>Nov-2012</c:v>
              </c:pt>
              <c:pt idx="29">
                <c:v>Dec-2012</c:v>
              </c:pt>
              <c:pt idx="30">
                <c:v>Jan-2013</c:v>
              </c:pt>
              <c:pt idx="31">
                <c:v>Feb-2013</c:v>
              </c:pt>
              <c:pt idx="32">
                <c:v>Mar-2013</c:v>
              </c:pt>
              <c:pt idx="33">
                <c:v>Apr-2013</c:v>
              </c:pt>
              <c:pt idx="34">
                <c:v>May-2013</c:v>
              </c:pt>
              <c:pt idx="35">
                <c:v>Jun-2013</c:v>
              </c:pt>
              <c:pt idx="36">
                <c:v>Jul-2013</c:v>
              </c:pt>
              <c:pt idx="37">
                <c:v>Aug-2013</c:v>
              </c:pt>
              <c:pt idx="38">
                <c:v>Sep-2013</c:v>
              </c:pt>
              <c:pt idx="39">
                <c:v>Oct-2013</c:v>
              </c:pt>
              <c:pt idx="40">
                <c:v>Nov-2013</c:v>
              </c:pt>
              <c:pt idx="41">
                <c:v>Dec-2013</c:v>
              </c:pt>
              <c:pt idx="42">
                <c:v>Jan-2014</c:v>
              </c:pt>
              <c:pt idx="43">
                <c:v>Feb-2014</c:v>
              </c:pt>
              <c:pt idx="44">
                <c:v>Mar-2014</c:v>
              </c:pt>
              <c:pt idx="45">
                <c:v>Apr-2014</c:v>
              </c:pt>
              <c:pt idx="46">
                <c:v>May-2014</c:v>
              </c:pt>
            </c:strLit>
          </c:cat>
          <c:val>
            <c:numLit>
              <c:formatCode>#,##0</c:formatCode>
              <c:ptCount val="47"/>
              <c:pt idx="10">
                <c:v>10</c:v>
              </c:pt>
              <c:pt idx="11">
                <c:v>78</c:v>
              </c:pt>
              <c:pt idx="12">
                <c:v>137</c:v>
              </c:pt>
              <c:pt idx="13">
                <c:v>91</c:v>
              </c:pt>
              <c:pt idx="14">
                <c:v>141</c:v>
              </c:pt>
              <c:pt idx="15">
                <c:v>252</c:v>
              </c:pt>
              <c:pt idx="16">
                <c:v>223</c:v>
              </c:pt>
              <c:pt idx="17">
                <c:v>95</c:v>
              </c:pt>
              <c:pt idx="18">
                <c:v>141</c:v>
              </c:pt>
              <c:pt idx="19">
                <c:v>316</c:v>
              </c:pt>
              <c:pt idx="20">
                <c:v>112</c:v>
              </c:pt>
              <c:pt idx="21">
                <c:v>487</c:v>
              </c:pt>
              <c:pt idx="22">
                <c:v>297</c:v>
              </c:pt>
              <c:pt idx="23">
                <c:v>177</c:v>
              </c:pt>
              <c:pt idx="24">
                <c:v>232</c:v>
              </c:pt>
              <c:pt idx="25">
                <c:v>224</c:v>
              </c:pt>
              <c:pt idx="26">
                <c:v>293</c:v>
              </c:pt>
              <c:pt idx="27">
                <c:v>281</c:v>
              </c:pt>
              <c:pt idx="28">
                <c:v>225</c:v>
              </c:pt>
              <c:pt idx="29">
                <c:v>123</c:v>
              </c:pt>
              <c:pt idx="30">
                <c:v>192</c:v>
              </c:pt>
              <c:pt idx="31">
                <c:v>127</c:v>
              </c:pt>
              <c:pt idx="32">
                <c:v>288</c:v>
              </c:pt>
              <c:pt idx="33">
                <c:v>174</c:v>
              </c:pt>
              <c:pt idx="34">
                <c:v>290</c:v>
              </c:pt>
              <c:pt idx="35">
                <c:v>124</c:v>
              </c:pt>
              <c:pt idx="36">
                <c:v>210</c:v>
              </c:pt>
              <c:pt idx="37">
                <c:v>222</c:v>
              </c:pt>
              <c:pt idx="38">
                <c:v>109</c:v>
              </c:pt>
              <c:pt idx="39">
                <c:v>251</c:v>
              </c:pt>
              <c:pt idx="40">
                <c:v>113</c:v>
              </c:pt>
              <c:pt idx="41">
                <c:v>92</c:v>
              </c:pt>
              <c:pt idx="42">
                <c:v>169</c:v>
              </c:pt>
              <c:pt idx="43">
                <c:v>208</c:v>
              </c:pt>
              <c:pt idx="44">
                <c:v>239</c:v>
              </c:pt>
              <c:pt idx="45">
                <c:v>133</c:v>
              </c:pt>
              <c:pt idx="46">
                <c:v>138</c:v>
              </c:pt>
            </c:numLit>
          </c:val>
          <c:smooth val="0"/>
        </c:ser>
        <c:ser>
          <c:idx val="5"/>
          <c:order val="5"/>
          <c:tx>
            <c:v>Swift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Jul-2010</c:v>
              </c:pt>
              <c:pt idx="1">
                <c:v>Aug-2010</c:v>
              </c:pt>
              <c:pt idx="2">
                <c:v>Sep-2010</c:v>
              </c:pt>
              <c:pt idx="3">
                <c:v>Oct-2010</c:v>
              </c:pt>
              <c:pt idx="4">
                <c:v>Nov-2010</c:v>
              </c:pt>
              <c:pt idx="5">
                <c:v>Dec-2010</c:v>
              </c:pt>
              <c:pt idx="6">
                <c:v>Jan-2011</c:v>
              </c:pt>
              <c:pt idx="7">
                <c:v>Feb-2011</c:v>
              </c:pt>
              <c:pt idx="8">
                <c:v>Mar-2011</c:v>
              </c:pt>
              <c:pt idx="9">
                <c:v>Apr-2011</c:v>
              </c:pt>
              <c:pt idx="10">
                <c:v>May-2011</c:v>
              </c:pt>
              <c:pt idx="11">
                <c:v>Jun-2011</c:v>
              </c:pt>
              <c:pt idx="12">
                <c:v>Jul-2011</c:v>
              </c:pt>
              <c:pt idx="13">
                <c:v>Aug-2011</c:v>
              </c:pt>
              <c:pt idx="14">
                <c:v>Sep-2011</c:v>
              </c:pt>
              <c:pt idx="15">
                <c:v>Oct-2011</c:v>
              </c:pt>
              <c:pt idx="16">
                <c:v>Nov-2011</c:v>
              </c:pt>
              <c:pt idx="17">
                <c:v>Dec-2011</c:v>
              </c:pt>
              <c:pt idx="18">
                <c:v>Jan-2012</c:v>
              </c:pt>
              <c:pt idx="19">
                <c:v>Feb-2012</c:v>
              </c:pt>
              <c:pt idx="20">
                <c:v>Mar-2012</c:v>
              </c:pt>
              <c:pt idx="21">
                <c:v>Apr-2012</c:v>
              </c:pt>
              <c:pt idx="22">
                <c:v>May-2012</c:v>
              </c:pt>
              <c:pt idx="23">
                <c:v>Jun-2012</c:v>
              </c:pt>
              <c:pt idx="24">
                <c:v>Jul-2012</c:v>
              </c:pt>
              <c:pt idx="25">
                <c:v>Aug-2012</c:v>
              </c:pt>
              <c:pt idx="26">
                <c:v>Sep-2012</c:v>
              </c:pt>
              <c:pt idx="27">
                <c:v>Oct-2012</c:v>
              </c:pt>
              <c:pt idx="28">
                <c:v>Nov-2012</c:v>
              </c:pt>
              <c:pt idx="29">
                <c:v>Dec-2012</c:v>
              </c:pt>
              <c:pt idx="30">
                <c:v>Jan-2013</c:v>
              </c:pt>
              <c:pt idx="31">
                <c:v>Feb-2013</c:v>
              </c:pt>
              <c:pt idx="32">
                <c:v>Mar-2013</c:v>
              </c:pt>
              <c:pt idx="33">
                <c:v>Apr-2013</c:v>
              </c:pt>
              <c:pt idx="34">
                <c:v>May-2013</c:v>
              </c:pt>
              <c:pt idx="35">
                <c:v>Jun-2013</c:v>
              </c:pt>
              <c:pt idx="36">
                <c:v>Jul-2013</c:v>
              </c:pt>
              <c:pt idx="37">
                <c:v>Aug-2013</c:v>
              </c:pt>
              <c:pt idx="38">
                <c:v>Sep-2013</c:v>
              </c:pt>
              <c:pt idx="39">
                <c:v>Oct-2013</c:v>
              </c:pt>
              <c:pt idx="40">
                <c:v>Nov-2013</c:v>
              </c:pt>
              <c:pt idx="41">
                <c:v>Dec-2013</c:v>
              </c:pt>
              <c:pt idx="42">
                <c:v>Jan-2014</c:v>
              </c:pt>
              <c:pt idx="43">
                <c:v>Feb-2014</c:v>
              </c:pt>
              <c:pt idx="44">
                <c:v>Mar-2014</c:v>
              </c:pt>
              <c:pt idx="45">
                <c:v>Apr-2014</c:v>
              </c:pt>
              <c:pt idx="46">
                <c:v>May-2014</c:v>
              </c:pt>
            </c:strLit>
          </c:cat>
          <c:val>
            <c:numLit>
              <c:formatCode>#,##0</c:formatCode>
              <c:ptCount val="47"/>
              <c:pt idx="22">
                <c:v>101</c:v>
              </c:pt>
              <c:pt idx="23">
                <c:v>133</c:v>
              </c:pt>
              <c:pt idx="24">
                <c:v>115</c:v>
              </c:pt>
              <c:pt idx="25">
                <c:v>545</c:v>
              </c:pt>
              <c:pt idx="26">
                <c:v>113</c:v>
              </c:pt>
              <c:pt idx="27">
                <c:v>311</c:v>
              </c:pt>
              <c:pt idx="28">
                <c:v>435</c:v>
              </c:pt>
              <c:pt idx="29">
                <c:v>121</c:v>
              </c:pt>
              <c:pt idx="30">
                <c:v>396</c:v>
              </c:pt>
              <c:pt idx="31">
                <c:v>249</c:v>
              </c:pt>
              <c:pt idx="32">
                <c:v>187</c:v>
              </c:pt>
              <c:pt idx="33">
                <c:v>152</c:v>
              </c:pt>
              <c:pt idx="34">
                <c:v>151</c:v>
              </c:pt>
              <c:pt idx="35">
                <c:v>55</c:v>
              </c:pt>
              <c:pt idx="36">
                <c:v>6</c:v>
              </c:pt>
              <c:pt idx="37">
                <c:v>134</c:v>
              </c:pt>
              <c:pt idx="38">
                <c:v>92</c:v>
              </c:pt>
              <c:pt idx="39">
                <c:v>70</c:v>
              </c:pt>
              <c:pt idx="40">
                <c:v>73</c:v>
              </c:pt>
              <c:pt idx="42">
                <c:v>85</c:v>
              </c:pt>
              <c:pt idx="43">
                <c:v>52</c:v>
              </c:pt>
              <c:pt idx="44">
                <c:v>69</c:v>
              </c:pt>
              <c:pt idx="45">
                <c:v>85</c:v>
              </c:pt>
              <c:pt idx="46">
                <c:v>178</c:v>
              </c:pt>
            </c:numLit>
          </c:val>
          <c:smooth val="0"/>
        </c:ser>
        <c:ser>
          <c:idx val="6"/>
          <c:order val="6"/>
          <c:tx>
            <c:v>Versa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Jul-2010</c:v>
              </c:pt>
              <c:pt idx="1">
                <c:v>Aug-2010</c:v>
              </c:pt>
              <c:pt idx="2">
                <c:v>Sep-2010</c:v>
              </c:pt>
              <c:pt idx="3">
                <c:v>Oct-2010</c:v>
              </c:pt>
              <c:pt idx="4">
                <c:v>Nov-2010</c:v>
              </c:pt>
              <c:pt idx="5">
                <c:v>Dec-2010</c:v>
              </c:pt>
              <c:pt idx="6">
                <c:v>Jan-2011</c:v>
              </c:pt>
              <c:pt idx="7">
                <c:v>Feb-2011</c:v>
              </c:pt>
              <c:pt idx="8">
                <c:v>Mar-2011</c:v>
              </c:pt>
              <c:pt idx="9">
                <c:v>Apr-2011</c:v>
              </c:pt>
              <c:pt idx="10">
                <c:v>May-2011</c:v>
              </c:pt>
              <c:pt idx="11">
                <c:v>Jun-2011</c:v>
              </c:pt>
              <c:pt idx="12">
                <c:v>Jul-2011</c:v>
              </c:pt>
              <c:pt idx="13">
                <c:v>Aug-2011</c:v>
              </c:pt>
              <c:pt idx="14">
                <c:v>Sep-2011</c:v>
              </c:pt>
              <c:pt idx="15">
                <c:v>Oct-2011</c:v>
              </c:pt>
              <c:pt idx="16">
                <c:v>Nov-2011</c:v>
              </c:pt>
              <c:pt idx="17">
                <c:v>Dec-2011</c:v>
              </c:pt>
              <c:pt idx="18">
                <c:v>Jan-2012</c:v>
              </c:pt>
              <c:pt idx="19">
                <c:v>Feb-2012</c:v>
              </c:pt>
              <c:pt idx="20">
                <c:v>Mar-2012</c:v>
              </c:pt>
              <c:pt idx="21">
                <c:v>Apr-2012</c:v>
              </c:pt>
              <c:pt idx="22">
                <c:v>May-2012</c:v>
              </c:pt>
              <c:pt idx="23">
                <c:v>Jun-2012</c:v>
              </c:pt>
              <c:pt idx="24">
                <c:v>Jul-2012</c:v>
              </c:pt>
              <c:pt idx="25">
                <c:v>Aug-2012</c:v>
              </c:pt>
              <c:pt idx="26">
                <c:v>Sep-2012</c:v>
              </c:pt>
              <c:pt idx="27">
                <c:v>Oct-2012</c:v>
              </c:pt>
              <c:pt idx="28">
                <c:v>Nov-2012</c:v>
              </c:pt>
              <c:pt idx="29">
                <c:v>Dec-2012</c:v>
              </c:pt>
              <c:pt idx="30">
                <c:v>Jan-2013</c:v>
              </c:pt>
              <c:pt idx="31">
                <c:v>Feb-2013</c:v>
              </c:pt>
              <c:pt idx="32">
                <c:v>Mar-2013</c:v>
              </c:pt>
              <c:pt idx="33">
                <c:v>Apr-2013</c:v>
              </c:pt>
              <c:pt idx="34">
                <c:v>May-2013</c:v>
              </c:pt>
              <c:pt idx="35">
                <c:v>Jun-2013</c:v>
              </c:pt>
              <c:pt idx="36">
                <c:v>Jul-2013</c:v>
              </c:pt>
              <c:pt idx="37">
                <c:v>Aug-2013</c:v>
              </c:pt>
              <c:pt idx="38">
                <c:v>Sep-2013</c:v>
              </c:pt>
              <c:pt idx="39">
                <c:v>Oct-2013</c:v>
              </c:pt>
              <c:pt idx="40">
                <c:v>Nov-2013</c:v>
              </c:pt>
              <c:pt idx="41">
                <c:v>Dec-2013</c:v>
              </c:pt>
              <c:pt idx="42">
                <c:v>Jan-2014</c:v>
              </c:pt>
              <c:pt idx="43">
                <c:v>Feb-2014</c:v>
              </c:pt>
              <c:pt idx="44">
                <c:v>Mar-2014</c:v>
              </c:pt>
              <c:pt idx="45">
                <c:v>Apr-2014</c:v>
              </c:pt>
              <c:pt idx="46">
                <c:v>May-2014</c:v>
              </c:pt>
            </c:strLit>
          </c:cat>
          <c:val>
            <c:numLit>
              <c:formatCode>#,##0</c:formatCode>
              <c:ptCount val="47"/>
              <c:pt idx="0">
                <c:v>7</c:v>
              </c:pt>
              <c:pt idx="1">
                <c:v>69</c:v>
              </c:pt>
              <c:pt idx="2">
                <c:v>201</c:v>
              </c:pt>
              <c:pt idx="3">
                <c:v>339</c:v>
              </c:pt>
              <c:pt idx="4">
                <c:v>430</c:v>
              </c:pt>
              <c:pt idx="5">
                <c:v>389</c:v>
              </c:pt>
              <c:pt idx="6">
                <c:v>394</c:v>
              </c:pt>
              <c:pt idx="7">
                <c:v>615</c:v>
              </c:pt>
              <c:pt idx="8">
                <c:v>720</c:v>
              </c:pt>
              <c:pt idx="9">
                <c:v>638</c:v>
              </c:pt>
              <c:pt idx="10">
                <c:v>670</c:v>
              </c:pt>
              <c:pt idx="11">
                <c:v>1137</c:v>
              </c:pt>
              <c:pt idx="12">
                <c:v>881</c:v>
              </c:pt>
              <c:pt idx="13">
                <c:v>907</c:v>
              </c:pt>
              <c:pt idx="14">
                <c:v>942</c:v>
              </c:pt>
              <c:pt idx="15">
                <c:v>888</c:v>
              </c:pt>
              <c:pt idx="16">
                <c:v>1301</c:v>
              </c:pt>
              <c:pt idx="17">
                <c:v>884</c:v>
              </c:pt>
              <c:pt idx="18">
                <c:v>770</c:v>
              </c:pt>
              <c:pt idx="19">
                <c:v>781</c:v>
              </c:pt>
              <c:pt idx="20">
                <c:v>1301</c:v>
              </c:pt>
              <c:pt idx="21">
                <c:v>1045</c:v>
              </c:pt>
              <c:pt idx="22">
                <c:v>1304</c:v>
              </c:pt>
              <c:pt idx="23">
                <c:v>1091</c:v>
              </c:pt>
              <c:pt idx="24">
                <c:v>954</c:v>
              </c:pt>
              <c:pt idx="25">
                <c:v>1014</c:v>
              </c:pt>
              <c:pt idx="26">
                <c:v>963</c:v>
              </c:pt>
              <c:pt idx="27">
                <c:v>1075</c:v>
              </c:pt>
              <c:pt idx="28">
                <c:v>1097</c:v>
              </c:pt>
              <c:pt idx="29">
                <c:v>488</c:v>
              </c:pt>
              <c:pt idx="30">
                <c:v>810</c:v>
              </c:pt>
              <c:pt idx="31">
                <c:v>764</c:v>
              </c:pt>
              <c:pt idx="32">
                <c:v>673</c:v>
              </c:pt>
              <c:pt idx="33">
                <c:v>796</c:v>
              </c:pt>
              <c:pt idx="34">
                <c:v>854</c:v>
              </c:pt>
              <c:pt idx="35">
                <c:v>684</c:v>
              </c:pt>
              <c:pt idx="36">
                <c:v>545</c:v>
              </c:pt>
              <c:pt idx="37">
                <c:v>602</c:v>
              </c:pt>
              <c:pt idx="38">
                <c:v>555</c:v>
              </c:pt>
              <c:pt idx="39">
                <c:v>745</c:v>
              </c:pt>
              <c:pt idx="40">
                <c:v>574</c:v>
              </c:pt>
              <c:pt idx="41">
                <c:v>573</c:v>
              </c:pt>
              <c:pt idx="42">
                <c:v>423</c:v>
              </c:pt>
              <c:pt idx="43">
                <c:v>456</c:v>
              </c:pt>
              <c:pt idx="44">
                <c:v>322</c:v>
              </c:pt>
              <c:pt idx="45">
                <c:v>518</c:v>
              </c:pt>
              <c:pt idx="46">
                <c:v>208</c:v>
              </c:pt>
            </c:numLit>
          </c:val>
          <c:smooth val="0"/>
        </c:ser>
        <c:ser>
          <c:idx val="7"/>
          <c:order val="7"/>
          <c:tx>
            <c:v>Vitara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Jul-2010</c:v>
              </c:pt>
              <c:pt idx="1">
                <c:v>Aug-2010</c:v>
              </c:pt>
              <c:pt idx="2">
                <c:v>Sep-2010</c:v>
              </c:pt>
              <c:pt idx="3">
                <c:v>Oct-2010</c:v>
              </c:pt>
              <c:pt idx="4">
                <c:v>Nov-2010</c:v>
              </c:pt>
              <c:pt idx="5">
                <c:v>Dec-2010</c:v>
              </c:pt>
              <c:pt idx="6">
                <c:v>Jan-2011</c:v>
              </c:pt>
              <c:pt idx="7">
                <c:v>Feb-2011</c:v>
              </c:pt>
              <c:pt idx="8">
                <c:v>Mar-2011</c:v>
              </c:pt>
              <c:pt idx="9">
                <c:v>Apr-2011</c:v>
              </c:pt>
              <c:pt idx="10">
                <c:v>May-2011</c:v>
              </c:pt>
              <c:pt idx="11">
                <c:v>Jun-2011</c:v>
              </c:pt>
              <c:pt idx="12">
                <c:v>Jul-2011</c:v>
              </c:pt>
              <c:pt idx="13">
                <c:v>Aug-2011</c:v>
              </c:pt>
              <c:pt idx="14">
                <c:v>Sep-2011</c:v>
              </c:pt>
              <c:pt idx="15">
                <c:v>Oct-2011</c:v>
              </c:pt>
              <c:pt idx="16">
                <c:v>Nov-2011</c:v>
              </c:pt>
              <c:pt idx="17">
                <c:v>Dec-2011</c:v>
              </c:pt>
              <c:pt idx="18">
                <c:v>Jan-2012</c:v>
              </c:pt>
              <c:pt idx="19">
                <c:v>Feb-2012</c:v>
              </c:pt>
              <c:pt idx="20">
                <c:v>Mar-2012</c:v>
              </c:pt>
              <c:pt idx="21">
                <c:v>Apr-2012</c:v>
              </c:pt>
              <c:pt idx="22">
                <c:v>May-2012</c:v>
              </c:pt>
              <c:pt idx="23">
                <c:v>Jun-2012</c:v>
              </c:pt>
              <c:pt idx="24">
                <c:v>Jul-2012</c:v>
              </c:pt>
              <c:pt idx="25">
                <c:v>Aug-2012</c:v>
              </c:pt>
              <c:pt idx="26">
                <c:v>Sep-2012</c:v>
              </c:pt>
              <c:pt idx="27">
                <c:v>Oct-2012</c:v>
              </c:pt>
              <c:pt idx="28">
                <c:v>Nov-2012</c:v>
              </c:pt>
              <c:pt idx="29">
                <c:v>Dec-2012</c:v>
              </c:pt>
              <c:pt idx="30">
                <c:v>Jan-2013</c:v>
              </c:pt>
              <c:pt idx="31">
                <c:v>Feb-2013</c:v>
              </c:pt>
              <c:pt idx="32">
                <c:v>Mar-2013</c:v>
              </c:pt>
              <c:pt idx="33">
                <c:v>Apr-2013</c:v>
              </c:pt>
              <c:pt idx="34">
                <c:v>May-2013</c:v>
              </c:pt>
              <c:pt idx="35">
                <c:v>Jun-2013</c:v>
              </c:pt>
              <c:pt idx="36">
                <c:v>Jul-2013</c:v>
              </c:pt>
              <c:pt idx="37">
                <c:v>Aug-2013</c:v>
              </c:pt>
              <c:pt idx="38">
                <c:v>Sep-2013</c:v>
              </c:pt>
              <c:pt idx="39">
                <c:v>Oct-2013</c:v>
              </c:pt>
              <c:pt idx="40">
                <c:v>Nov-2013</c:v>
              </c:pt>
              <c:pt idx="41">
                <c:v>Dec-2013</c:v>
              </c:pt>
              <c:pt idx="42">
                <c:v>Jan-2014</c:v>
              </c:pt>
              <c:pt idx="43">
                <c:v>Feb-2014</c:v>
              </c:pt>
              <c:pt idx="44">
                <c:v>Mar-2014</c:v>
              </c:pt>
              <c:pt idx="45">
                <c:v>Apr-2014</c:v>
              </c:pt>
              <c:pt idx="46">
                <c:v>May-2014</c:v>
              </c:pt>
            </c:strLit>
          </c:cat>
          <c:val>
            <c:numLit>
              <c:formatCode>#,##0</c:formatCode>
              <c:ptCount val="47"/>
              <c:pt idx="1">
                <c:v>26</c:v>
              </c:pt>
              <c:pt idx="2">
                <c:v>272</c:v>
              </c:pt>
              <c:pt idx="3">
                <c:v>251</c:v>
              </c:pt>
              <c:pt idx="4">
                <c:v>322</c:v>
              </c:pt>
              <c:pt idx="5">
                <c:v>434</c:v>
              </c:pt>
              <c:pt idx="6">
                <c:v>498</c:v>
              </c:pt>
              <c:pt idx="7">
                <c:v>595</c:v>
              </c:pt>
              <c:pt idx="8">
                <c:v>832</c:v>
              </c:pt>
              <c:pt idx="9">
                <c:v>693</c:v>
              </c:pt>
              <c:pt idx="10">
                <c:v>662</c:v>
              </c:pt>
              <c:pt idx="11">
                <c:v>838</c:v>
              </c:pt>
              <c:pt idx="12">
                <c:v>789</c:v>
              </c:pt>
              <c:pt idx="13">
                <c:v>671</c:v>
              </c:pt>
              <c:pt idx="14">
                <c:v>745</c:v>
              </c:pt>
              <c:pt idx="15">
                <c:v>927</c:v>
              </c:pt>
              <c:pt idx="16">
                <c:v>1440</c:v>
              </c:pt>
              <c:pt idx="17">
                <c:v>588</c:v>
              </c:pt>
              <c:pt idx="18">
                <c:v>798</c:v>
              </c:pt>
              <c:pt idx="19">
                <c:v>813</c:v>
              </c:pt>
              <c:pt idx="20">
                <c:v>747</c:v>
              </c:pt>
              <c:pt idx="21">
                <c:v>956</c:v>
              </c:pt>
              <c:pt idx="22">
                <c:v>1428</c:v>
              </c:pt>
              <c:pt idx="23">
                <c:v>589</c:v>
              </c:pt>
              <c:pt idx="24">
                <c:v>750</c:v>
              </c:pt>
              <c:pt idx="25">
                <c:v>759</c:v>
              </c:pt>
              <c:pt idx="26">
                <c:v>622</c:v>
              </c:pt>
              <c:pt idx="27">
                <c:v>686</c:v>
              </c:pt>
              <c:pt idx="28">
                <c:v>940</c:v>
              </c:pt>
              <c:pt idx="29">
                <c:v>348</c:v>
              </c:pt>
              <c:pt idx="30">
                <c:v>716</c:v>
              </c:pt>
              <c:pt idx="31">
                <c:v>322</c:v>
              </c:pt>
              <c:pt idx="32">
                <c:v>579</c:v>
              </c:pt>
              <c:pt idx="33">
                <c:v>480</c:v>
              </c:pt>
              <c:pt idx="34">
                <c:v>499</c:v>
              </c:pt>
              <c:pt idx="35">
                <c:v>267</c:v>
              </c:pt>
              <c:pt idx="36">
                <c:v>592</c:v>
              </c:pt>
              <c:pt idx="37">
                <c:v>450</c:v>
              </c:pt>
              <c:pt idx="38">
                <c:v>326</c:v>
              </c:pt>
              <c:pt idx="39">
                <c:v>731</c:v>
              </c:pt>
              <c:pt idx="40">
                <c:v>281</c:v>
              </c:pt>
              <c:pt idx="41">
                <c:v>166</c:v>
              </c:pt>
              <c:pt idx="42">
                <c:v>164</c:v>
              </c:pt>
              <c:pt idx="43">
                <c:v>145</c:v>
              </c:pt>
              <c:pt idx="44">
                <c:v>156</c:v>
              </c:pt>
              <c:pt idx="45">
                <c:v>156</c:v>
              </c:pt>
              <c:pt idx="46">
                <c:v>196</c:v>
              </c:pt>
            </c:numLit>
          </c:val>
          <c:smooth val="0"/>
        </c:ser>
        <c:ser>
          <c:idx val="8"/>
          <c:order val="8"/>
          <c:tx>
            <c:v>Zen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Jul-2010</c:v>
              </c:pt>
              <c:pt idx="1">
                <c:v>Aug-2010</c:v>
              </c:pt>
              <c:pt idx="2">
                <c:v>Sep-2010</c:v>
              </c:pt>
              <c:pt idx="3">
                <c:v>Oct-2010</c:v>
              </c:pt>
              <c:pt idx="4">
                <c:v>Nov-2010</c:v>
              </c:pt>
              <c:pt idx="5">
                <c:v>Dec-2010</c:v>
              </c:pt>
              <c:pt idx="6">
                <c:v>Jan-2011</c:v>
              </c:pt>
              <c:pt idx="7">
                <c:v>Feb-2011</c:v>
              </c:pt>
              <c:pt idx="8">
                <c:v>Mar-2011</c:v>
              </c:pt>
              <c:pt idx="9">
                <c:v>Apr-2011</c:v>
              </c:pt>
              <c:pt idx="10">
                <c:v>May-2011</c:v>
              </c:pt>
              <c:pt idx="11">
                <c:v>Jun-2011</c:v>
              </c:pt>
              <c:pt idx="12">
                <c:v>Jul-2011</c:v>
              </c:pt>
              <c:pt idx="13">
                <c:v>Aug-2011</c:v>
              </c:pt>
              <c:pt idx="14">
                <c:v>Sep-2011</c:v>
              </c:pt>
              <c:pt idx="15">
                <c:v>Oct-2011</c:v>
              </c:pt>
              <c:pt idx="16">
                <c:v>Nov-2011</c:v>
              </c:pt>
              <c:pt idx="17">
                <c:v>Dec-2011</c:v>
              </c:pt>
              <c:pt idx="18">
                <c:v>Jan-2012</c:v>
              </c:pt>
              <c:pt idx="19">
                <c:v>Feb-2012</c:v>
              </c:pt>
              <c:pt idx="20">
                <c:v>Mar-2012</c:v>
              </c:pt>
              <c:pt idx="21">
                <c:v>Apr-2012</c:v>
              </c:pt>
              <c:pt idx="22">
                <c:v>May-2012</c:v>
              </c:pt>
              <c:pt idx="23">
                <c:v>Jun-2012</c:v>
              </c:pt>
              <c:pt idx="24">
                <c:v>Jul-2012</c:v>
              </c:pt>
              <c:pt idx="25">
                <c:v>Aug-2012</c:v>
              </c:pt>
              <c:pt idx="26">
                <c:v>Sep-2012</c:v>
              </c:pt>
              <c:pt idx="27">
                <c:v>Oct-2012</c:v>
              </c:pt>
              <c:pt idx="28">
                <c:v>Nov-2012</c:v>
              </c:pt>
              <c:pt idx="29">
                <c:v>Dec-2012</c:v>
              </c:pt>
              <c:pt idx="30">
                <c:v>Jan-2013</c:v>
              </c:pt>
              <c:pt idx="31">
                <c:v>Feb-2013</c:v>
              </c:pt>
              <c:pt idx="32">
                <c:v>Mar-2013</c:v>
              </c:pt>
              <c:pt idx="33">
                <c:v>Apr-2013</c:v>
              </c:pt>
              <c:pt idx="34">
                <c:v>May-2013</c:v>
              </c:pt>
              <c:pt idx="35">
                <c:v>Jun-2013</c:v>
              </c:pt>
              <c:pt idx="36">
                <c:v>Jul-2013</c:v>
              </c:pt>
              <c:pt idx="37">
                <c:v>Aug-2013</c:v>
              </c:pt>
              <c:pt idx="38">
                <c:v>Sep-2013</c:v>
              </c:pt>
              <c:pt idx="39">
                <c:v>Oct-2013</c:v>
              </c:pt>
              <c:pt idx="40">
                <c:v>Nov-2013</c:v>
              </c:pt>
              <c:pt idx="41">
                <c:v>Dec-2013</c:v>
              </c:pt>
              <c:pt idx="42">
                <c:v>Jan-2014</c:v>
              </c:pt>
              <c:pt idx="43">
                <c:v>Feb-2014</c:v>
              </c:pt>
              <c:pt idx="44">
                <c:v>Mar-2014</c:v>
              </c:pt>
              <c:pt idx="45">
                <c:v>Apr-2014</c:v>
              </c:pt>
              <c:pt idx="46">
                <c:v>May-2014</c:v>
              </c:pt>
            </c:strLit>
          </c:cat>
          <c:val>
            <c:numLit>
              <c:formatCode>#,##0</c:formatCode>
              <c:ptCount val="47"/>
              <c:pt idx="4">
                <c:v>175</c:v>
              </c:pt>
              <c:pt idx="5">
                <c:v>741</c:v>
              </c:pt>
              <c:pt idx="6">
                <c:v>798</c:v>
              </c:pt>
              <c:pt idx="7">
                <c:v>825</c:v>
              </c:pt>
              <c:pt idx="8">
                <c:v>1087</c:v>
              </c:pt>
              <c:pt idx="9">
                <c:v>1145</c:v>
              </c:pt>
              <c:pt idx="10">
                <c:v>1319</c:v>
              </c:pt>
              <c:pt idx="11">
                <c:v>1721</c:v>
              </c:pt>
              <c:pt idx="12">
                <c:v>884</c:v>
              </c:pt>
              <c:pt idx="13">
                <c:v>762</c:v>
              </c:pt>
              <c:pt idx="14">
                <c:v>1398</c:v>
              </c:pt>
              <c:pt idx="15">
                <c:v>1132</c:v>
              </c:pt>
              <c:pt idx="16">
                <c:v>1828</c:v>
              </c:pt>
              <c:pt idx="17">
                <c:v>1157</c:v>
              </c:pt>
              <c:pt idx="18">
                <c:v>1121</c:v>
              </c:pt>
              <c:pt idx="19">
                <c:v>1283</c:v>
              </c:pt>
              <c:pt idx="20">
                <c:v>1491</c:v>
              </c:pt>
              <c:pt idx="21">
                <c:v>1359</c:v>
              </c:pt>
              <c:pt idx="22">
                <c:v>1916</c:v>
              </c:pt>
              <c:pt idx="23">
                <c:v>1318</c:v>
              </c:pt>
              <c:pt idx="24">
                <c:v>1407</c:v>
              </c:pt>
              <c:pt idx="25">
                <c:v>1671</c:v>
              </c:pt>
              <c:pt idx="26">
                <c:v>1347</c:v>
              </c:pt>
              <c:pt idx="27">
                <c:v>1621</c:v>
              </c:pt>
              <c:pt idx="28">
                <c:v>1709</c:v>
              </c:pt>
              <c:pt idx="29">
                <c:v>1043</c:v>
              </c:pt>
              <c:pt idx="30">
                <c:v>1526</c:v>
              </c:pt>
              <c:pt idx="31">
                <c:v>899</c:v>
              </c:pt>
              <c:pt idx="32">
                <c:v>1175</c:v>
              </c:pt>
              <c:pt idx="33">
                <c:v>1026</c:v>
              </c:pt>
              <c:pt idx="34">
                <c:v>1065</c:v>
              </c:pt>
              <c:pt idx="35">
                <c:v>768</c:v>
              </c:pt>
              <c:pt idx="36">
                <c:v>628</c:v>
              </c:pt>
              <c:pt idx="37">
                <c:v>374</c:v>
              </c:pt>
              <c:pt idx="38">
                <c:v>438</c:v>
              </c:pt>
              <c:pt idx="39">
                <c:v>619</c:v>
              </c:pt>
              <c:pt idx="40">
                <c:v>544</c:v>
              </c:pt>
              <c:pt idx="41">
                <c:v>505</c:v>
              </c:pt>
              <c:pt idx="42">
                <c:v>222</c:v>
              </c:pt>
              <c:pt idx="43">
                <c:v>361</c:v>
              </c:pt>
              <c:pt idx="44">
                <c:v>340</c:v>
              </c:pt>
              <c:pt idx="45">
                <c:v>261</c:v>
              </c:pt>
              <c:pt idx="46">
                <c:v>173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29090240"/>
        <c:axId val="-1629090800"/>
      </c:lineChart>
      <c:catAx>
        <c:axId val="-162909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29090800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-162909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29090240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5="http://schemas.microsoft.com/office/drawing/2012/chart" uri="{723BEF56-08C2-4564-9609-F4CBC75E7E54}">
      <c15:pivotSource>
        <c15:name>[ProductPerformanceSinceLaunch.xlsx]PivotChartTable1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Alto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8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  <c:pt idx="47">
                <c:v>(blank)</c:v>
              </c:pt>
            </c:strLit>
          </c:cat>
          <c:val>
            <c:numLit>
              <c:formatCode>#,##0</c:formatCode>
              <c:ptCount val="48"/>
              <c:pt idx="0">
                <c:v>338</c:v>
              </c:pt>
              <c:pt idx="1">
                <c:v>531</c:v>
              </c:pt>
              <c:pt idx="2">
                <c:v>325</c:v>
              </c:pt>
              <c:pt idx="3">
                <c:v>387</c:v>
              </c:pt>
              <c:pt idx="4">
                <c:v>593</c:v>
              </c:pt>
              <c:pt idx="5">
                <c:v>473</c:v>
              </c:pt>
              <c:pt idx="6">
                <c:v>542</c:v>
              </c:pt>
              <c:pt idx="7">
                <c:v>580</c:v>
              </c:pt>
              <c:pt idx="8">
                <c:v>414</c:v>
              </c:pt>
              <c:pt idx="9">
                <c:v>403</c:v>
              </c:pt>
              <c:pt idx="10">
                <c:v>126</c:v>
              </c:pt>
              <c:pt idx="11">
                <c:v>862</c:v>
              </c:pt>
              <c:pt idx="12">
                <c:v>952</c:v>
              </c:pt>
              <c:pt idx="13">
                <c:v>749</c:v>
              </c:pt>
              <c:pt idx="14">
                <c:v>555</c:v>
              </c:pt>
              <c:pt idx="15">
                <c:v>595</c:v>
              </c:pt>
              <c:pt idx="16">
                <c:v>414</c:v>
              </c:pt>
              <c:pt idx="17">
                <c:v>991</c:v>
              </c:pt>
              <c:pt idx="18">
                <c:v>943</c:v>
              </c:pt>
              <c:pt idx="19">
                <c:v>878</c:v>
              </c:pt>
              <c:pt idx="20">
                <c:v>298</c:v>
              </c:pt>
              <c:pt idx="21">
                <c:v>535</c:v>
              </c:pt>
              <c:pt idx="22">
                <c:v>717</c:v>
              </c:pt>
              <c:pt idx="23">
                <c:v>684</c:v>
              </c:pt>
              <c:pt idx="24">
                <c:v>687</c:v>
              </c:pt>
              <c:pt idx="25">
                <c:v>493</c:v>
              </c:pt>
              <c:pt idx="26">
                <c:v>458</c:v>
              </c:pt>
              <c:pt idx="27">
                <c:v>272</c:v>
              </c:pt>
              <c:pt idx="28">
                <c:v>428</c:v>
              </c:pt>
              <c:pt idx="29">
                <c:v>557</c:v>
              </c:pt>
              <c:pt idx="30">
                <c:v>367</c:v>
              </c:pt>
              <c:pt idx="31">
                <c:v>390</c:v>
              </c:pt>
              <c:pt idx="32">
                <c:v>403</c:v>
              </c:pt>
              <c:pt idx="33">
                <c:v>241</c:v>
              </c:pt>
              <c:pt idx="34">
                <c:v>167</c:v>
              </c:pt>
              <c:pt idx="35">
                <c:v>212</c:v>
              </c:pt>
              <c:pt idx="36">
                <c:v>300</c:v>
              </c:pt>
              <c:pt idx="37">
                <c:v>217</c:v>
              </c:pt>
              <c:pt idx="38">
                <c:v>374</c:v>
              </c:pt>
              <c:pt idx="39">
                <c:v>96</c:v>
              </c:pt>
              <c:pt idx="40">
                <c:v>262</c:v>
              </c:pt>
              <c:pt idx="41">
                <c:v>364</c:v>
              </c:pt>
              <c:pt idx="42">
                <c:v>292</c:v>
              </c:pt>
              <c:pt idx="43">
                <c:v>216</c:v>
              </c:pt>
              <c:pt idx="44">
                <c:v>68</c:v>
              </c:pt>
              <c:pt idx="47">
                <c:v>265</c:v>
              </c:pt>
            </c:numLit>
          </c:val>
          <c:smooth val="0"/>
        </c:ser>
        <c:ser>
          <c:idx val="1"/>
          <c:order val="1"/>
          <c:tx>
            <c:v>Belano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48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  <c:pt idx="47">
                <c:v>(blank)</c:v>
              </c:pt>
            </c:strLit>
          </c:cat>
          <c:val>
            <c:numLit>
              <c:formatCode>#,##0</c:formatCode>
              <c:ptCount val="48"/>
              <c:pt idx="0">
                <c:v>194</c:v>
              </c:pt>
              <c:pt idx="1">
                <c:v>229</c:v>
              </c:pt>
              <c:pt idx="2">
                <c:v>211</c:v>
              </c:pt>
              <c:pt idx="3">
                <c:v>327</c:v>
              </c:pt>
              <c:pt idx="4">
                <c:v>262</c:v>
              </c:pt>
              <c:pt idx="5">
                <c:v>447</c:v>
              </c:pt>
              <c:pt idx="6">
                <c:v>568</c:v>
              </c:pt>
              <c:pt idx="7">
                <c:v>427</c:v>
              </c:pt>
              <c:pt idx="8">
                <c:v>805</c:v>
              </c:pt>
              <c:pt idx="9">
                <c:v>788</c:v>
              </c:pt>
              <c:pt idx="10">
                <c:v>672</c:v>
              </c:pt>
              <c:pt idx="11">
                <c:v>515</c:v>
              </c:pt>
              <c:pt idx="12">
                <c:v>915</c:v>
              </c:pt>
              <c:pt idx="13">
                <c:v>714</c:v>
              </c:pt>
              <c:pt idx="14">
                <c:v>1133</c:v>
              </c:pt>
              <c:pt idx="15">
                <c:v>513</c:v>
              </c:pt>
              <c:pt idx="16">
                <c:v>654</c:v>
              </c:pt>
              <c:pt idx="17">
                <c:v>866</c:v>
              </c:pt>
              <c:pt idx="18">
                <c:v>706</c:v>
              </c:pt>
              <c:pt idx="19">
                <c:v>1029</c:v>
              </c:pt>
              <c:pt idx="20">
                <c:v>1202</c:v>
              </c:pt>
              <c:pt idx="21">
                <c:v>913</c:v>
              </c:pt>
              <c:pt idx="22">
                <c:v>794</c:v>
              </c:pt>
              <c:pt idx="23">
                <c:v>492</c:v>
              </c:pt>
              <c:pt idx="24">
                <c:v>583</c:v>
              </c:pt>
              <c:pt idx="25">
                <c:v>843</c:v>
              </c:pt>
              <c:pt idx="26">
                <c:v>571</c:v>
              </c:pt>
              <c:pt idx="27">
                <c:v>970</c:v>
              </c:pt>
              <c:pt idx="28">
                <c:v>353</c:v>
              </c:pt>
              <c:pt idx="29">
                <c:v>562</c:v>
              </c:pt>
              <c:pt idx="30">
                <c:v>386</c:v>
              </c:pt>
              <c:pt idx="31">
                <c:v>719</c:v>
              </c:pt>
              <c:pt idx="32">
                <c:v>398</c:v>
              </c:pt>
              <c:pt idx="33">
                <c:v>651</c:v>
              </c:pt>
              <c:pt idx="34">
                <c:v>578</c:v>
              </c:pt>
              <c:pt idx="35">
                <c:v>369</c:v>
              </c:pt>
              <c:pt idx="36">
                <c:v>581</c:v>
              </c:pt>
              <c:pt idx="37">
                <c:v>216</c:v>
              </c:pt>
              <c:pt idx="38">
                <c:v>311</c:v>
              </c:pt>
              <c:pt idx="39">
                <c:v>278</c:v>
              </c:pt>
              <c:pt idx="40">
                <c:v>468</c:v>
              </c:pt>
              <c:pt idx="41">
                <c:v>166</c:v>
              </c:pt>
              <c:pt idx="42">
                <c:v>272</c:v>
              </c:pt>
              <c:pt idx="43">
                <c:v>157</c:v>
              </c:pt>
              <c:pt idx="44">
                <c:v>275</c:v>
              </c:pt>
              <c:pt idx="45">
                <c:v>268</c:v>
              </c:pt>
              <c:pt idx="46">
                <c:v>23</c:v>
              </c:pt>
              <c:pt idx="47">
                <c:v>64</c:v>
              </c:pt>
            </c:numLit>
          </c:val>
          <c:smooth val="0"/>
        </c:ser>
        <c:ser>
          <c:idx val="2"/>
          <c:order val="2"/>
          <c:tx>
            <c:v>Dzire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48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  <c:pt idx="47">
                <c:v>(blank)</c:v>
              </c:pt>
            </c:strLit>
          </c:cat>
          <c:val>
            <c:numLit>
              <c:formatCode>#,##0</c:formatCode>
              <c:ptCount val="48"/>
              <c:pt idx="0">
                <c:v>150</c:v>
              </c:pt>
              <c:pt idx="1">
                <c:v>274</c:v>
              </c:pt>
              <c:pt idx="2">
                <c:v>79</c:v>
              </c:pt>
              <c:pt idx="3">
                <c:v>35</c:v>
              </c:pt>
              <c:pt idx="4">
                <c:v>57</c:v>
              </c:pt>
              <c:pt idx="5">
                <c:v>47</c:v>
              </c:pt>
              <c:pt idx="6">
                <c:v>122</c:v>
              </c:pt>
              <c:pt idx="7">
                <c:v>72</c:v>
              </c:pt>
              <c:pt idx="8">
                <c:v>112</c:v>
              </c:pt>
              <c:pt idx="9">
                <c:v>41</c:v>
              </c:pt>
              <c:pt idx="10">
                <c:v>16</c:v>
              </c:pt>
              <c:pt idx="11">
                <c:v>75</c:v>
              </c:pt>
              <c:pt idx="12">
                <c:v>162</c:v>
              </c:pt>
              <c:pt idx="13">
                <c:v>43</c:v>
              </c:pt>
              <c:pt idx="14">
                <c:v>79</c:v>
              </c:pt>
              <c:pt idx="15">
                <c:v>65</c:v>
              </c:pt>
              <c:pt idx="16">
                <c:v>10</c:v>
              </c:pt>
              <c:pt idx="17">
                <c:v>34</c:v>
              </c:pt>
              <c:pt idx="18">
                <c:v>27</c:v>
              </c:pt>
              <c:pt idx="19">
                <c:v>1</c:v>
              </c:pt>
              <c:pt idx="20">
                <c:v>42</c:v>
              </c:pt>
              <c:pt idx="22">
                <c:v>19</c:v>
              </c:pt>
              <c:pt idx="23">
                <c:v>10</c:v>
              </c:pt>
              <c:pt idx="25">
                <c:v>54</c:v>
              </c:pt>
              <c:pt idx="26">
                <c:v>27</c:v>
              </c:pt>
              <c:pt idx="27">
                <c:v>20</c:v>
              </c:pt>
              <c:pt idx="28">
                <c:v>24</c:v>
              </c:pt>
              <c:pt idx="29">
                <c:v>10</c:v>
              </c:pt>
              <c:pt idx="30">
                <c:v>18</c:v>
              </c:pt>
              <c:pt idx="31">
                <c:v>9</c:v>
              </c:pt>
              <c:pt idx="32">
                <c:v>11</c:v>
              </c:pt>
              <c:pt idx="47">
                <c:v>99</c:v>
              </c:pt>
            </c:numLit>
          </c:val>
          <c:smooth val="0"/>
        </c:ser>
        <c:ser>
          <c:idx val="3"/>
          <c:order val="3"/>
          <c:tx>
            <c:v>Esteem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48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  <c:pt idx="47">
                <c:v>(blank)</c:v>
              </c:pt>
            </c:strLit>
          </c:cat>
          <c:val>
            <c:numLit>
              <c:formatCode>#,##0</c:formatCode>
              <c:ptCount val="48"/>
              <c:pt idx="0">
                <c:v>122</c:v>
              </c:pt>
              <c:pt idx="1">
                <c:v>438</c:v>
              </c:pt>
              <c:pt idx="2">
                <c:v>414</c:v>
              </c:pt>
              <c:pt idx="3">
                <c:v>517</c:v>
              </c:pt>
              <c:pt idx="4">
                <c:v>572</c:v>
              </c:pt>
              <c:pt idx="5">
                <c:v>676</c:v>
              </c:pt>
              <c:pt idx="6">
                <c:v>875</c:v>
              </c:pt>
              <c:pt idx="7">
                <c:v>943</c:v>
              </c:pt>
              <c:pt idx="8">
                <c:v>905</c:v>
              </c:pt>
              <c:pt idx="9">
                <c:v>1373</c:v>
              </c:pt>
              <c:pt idx="10">
                <c:v>1194</c:v>
              </c:pt>
              <c:pt idx="11">
                <c:v>1304</c:v>
              </c:pt>
              <c:pt idx="12">
                <c:v>1040</c:v>
              </c:pt>
              <c:pt idx="13">
                <c:v>1480</c:v>
              </c:pt>
              <c:pt idx="14">
                <c:v>1187</c:v>
              </c:pt>
              <c:pt idx="15">
                <c:v>1515</c:v>
              </c:pt>
              <c:pt idx="16">
                <c:v>784</c:v>
              </c:pt>
              <c:pt idx="17">
                <c:v>1306</c:v>
              </c:pt>
              <c:pt idx="18">
                <c:v>1525</c:v>
              </c:pt>
              <c:pt idx="19">
                <c:v>1454</c:v>
              </c:pt>
              <c:pt idx="20">
                <c:v>1218</c:v>
              </c:pt>
              <c:pt idx="21">
                <c:v>1429</c:v>
              </c:pt>
              <c:pt idx="22">
                <c:v>1652</c:v>
              </c:pt>
              <c:pt idx="23">
                <c:v>1443</c:v>
              </c:pt>
              <c:pt idx="24">
                <c:v>1076</c:v>
              </c:pt>
              <c:pt idx="25">
                <c:v>1162</c:v>
              </c:pt>
              <c:pt idx="26">
                <c:v>1707</c:v>
              </c:pt>
              <c:pt idx="27">
                <c:v>1235</c:v>
              </c:pt>
              <c:pt idx="28">
                <c:v>897</c:v>
              </c:pt>
              <c:pt idx="29">
                <c:v>639</c:v>
              </c:pt>
              <c:pt idx="30">
                <c:v>1494</c:v>
              </c:pt>
              <c:pt idx="31">
                <c:v>1090</c:v>
              </c:pt>
              <c:pt idx="32">
                <c:v>940</c:v>
              </c:pt>
              <c:pt idx="33">
                <c:v>965</c:v>
              </c:pt>
              <c:pt idx="34">
                <c:v>1132</c:v>
              </c:pt>
              <c:pt idx="35">
                <c:v>658</c:v>
              </c:pt>
              <c:pt idx="36">
                <c:v>445</c:v>
              </c:pt>
              <c:pt idx="37">
                <c:v>658</c:v>
              </c:pt>
              <c:pt idx="38">
                <c:v>1110</c:v>
              </c:pt>
              <c:pt idx="39">
                <c:v>557</c:v>
              </c:pt>
              <c:pt idx="40">
                <c:v>544</c:v>
              </c:pt>
              <c:pt idx="41">
                <c:v>304</c:v>
              </c:pt>
              <c:pt idx="42">
                <c:v>429</c:v>
              </c:pt>
              <c:pt idx="43">
                <c:v>571</c:v>
              </c:pt>
              <c:pt idx="44">
                <c:v>359</c:v>
              </c:pt>
              <c:pt idx="45">
                <c:v>350</c:v>
              </c:pt>
              <c:pt idx="46">
                <c:v>551</c:v>
              </c:pt>
              <c:pt idx="47">
                <c:v>6</c:v>
              </c:pt>
            </c:numLit>
          </c:val>
          <c:smooth val="0"/>
        </c:ser>
        <c:ser>
          <c:idx val="4"/>
          <c:order val="4"/>
          <c:tx>
            <c:v>Estilo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48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  <c:pt idx="47">
                <c:v>(blank)</c:v>
              </c:pt>
            </c:strLit>
          </c:cat>
          <c:val>
            <c:numLit>
              <c:formatCode>#,##0</c:formatCode>
              <c:ptCount val="48"/>
              <c:pt idx="0">
                <c:v>10</c:v>
              </c:pt>
              <c:pt idx="1">
                <c:v>57</c:v>
              </c:pt>
              <c:pt idx="2">
                <c:v>111</c:v>
              </c:pt>
              <c:pt idx="3">
                <c:v>138</c:v>
              </c:pt>
              <c:pt idx="4">
                <c:v>72</c:v>
              </c:pt>
              <c:pt idx="5">
                <c:v>296</c:v>
              </c:pt>
              <c:pt idx="6">
                <c:v>200</c:v>
              </c:pt>
              <c:pt idx="7">
                <c:v>131</c:v>
              </c:pt>
              <c:pt idx="8">
                <c:v>12</c:v>
              </c:pt>
              <c:pt idx="9">
                <c:v>141</c:v>
              </c:pt>
              <c:pt idx="10">
                <c:v>316</c:v>
              </c:pt>
              <c:pt idx="11">
                <c:v>112</c:v>
              </c:pt>
              <c:pt idx="12">
                <c:v>487</c:v>
              </c:pt>
              <c:pt idx="13">
                <c:v>297</c:v>
              </c:pt>
              <c:pt idx="14">
                <c:v>177</c:v>
              </c:pt>
              <c:pt idx="15">
                <c:v>232</c:v>
              </c:pt>
              <c:pt idx="16">
                <c:v>205</c:v>
              </c:pt>
              <c:pt idx="17">
                <c:v>312</c:v>
              </c:pt>
              <c:pt idx="18">
                <c:v>269</c:v>
              </c:pt>
              <c:pt idx="19">
                <c:v>197</c:v>
              </c:pt>
              <c:pt idx="20">
                <c:v>140</c:v>
              </c:pt>
              <c:pt idx="21">
                <c:v>129</c:v>
              </c:pt>
              <c:pt idx="22">
                <c:v>187</c:v>
              </c:pt>
              <c:pt idx="23">
                <c:v>254</c:v>
              </c:pt>
              <c:pt idx="24">
                <c:v>107</c:v>
              </c:pt>
              <c:pt idx="25">
                <c:v>369</c:v>
              </c:pt>
              <c:pt idx="26">
                <c:v>140</c:v>
              </c:pt>
              <c:pt idx="27">
                <c:v>155</c:v>
              </c:pt>
              <c:pt idx="28">
                <c:v>220</c:v>
              </c:pt>
              <c:pt idx="29">
                <c:v>177</c:v>
              </c:pt>
              <c:pt idx="30">
                <c:v>166</c:v>
              </c:pt>
              <c:pt idx="31">
                <c:v>204</c:v>
              </c:pt>
              <c:pt idx="32">
                <c:v>100</c:v>
              </c:pt>
              <c:pt idx="33">
                <c:v>80</c:v>
              </c:pt>
              <c:pt idx="34">
                <c:v>237</c:v>
              </c:pt>
              <c:pt idx="35">
                <c:v>172</c:v>
              </c:pt>
              <c:pt idx="36">
                <c:v>250</c:v>
              </c:pt>
              <c:pt idx="37">
                <c:v>34</c:v>
              </c:pt>
              <c:pt idx="38">
                <c:v>121</c:v>
              </c:pt>
            </c:numLit>
          </c:val>
          <c:smooth val="0"/>
        </c:ser>
        <c:ser>
          <c:idx val="5"/>
          <c:order val="5"/>
          <c:tx>
            <c:v>Swift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48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  <c:pt idx="47">
                <c:v>(blank)</c:v>
              </c:pt>
            </c:strLit>
          </c:cat>
          <c:val>
            <c:numLit>
              <c:formatCode>#,##0</c:formatCode>
              <c:ptCount val="48"/>
              <c:pt idx="0">
                <c:v>120</c:v>
              </c:pt>
              <c:pt idx="1">
                <c:v>128</c:v>
              </c:pt>
              <c:pt idx="2">
                <c:v>295</c:v>
              </c:pt>
              <c:pt idx="3">
                <c:v>250</c:v>
              </c:pt>
              <c:pt idx="4">
                <c:v>113</c:v>
              </c:pt>
              <c:pt idx="5">
                <c:v>301</c:v>
              </c:pt>
              <c:pt idx="6">
                <c:v>441</c:v>
              </c:pt>
              <c:pt idx="7">
                <c:v>125</c:v>
              </c:pt>
              <c:pt idx="8">
                <c:v>332</c:v>
              </c:pt>
              <c:pt idx="9">
                <c:v>313</c:v>
              </c:pt>
              <c:pt idx="10">
                <c:v>187</c:v>
              </c:pt>
              <c:pt idx="11">
                <c:v>113</c:v>
              </c:pt>
              <c:pt idx="12">
                <c:v>167</c:v>
              </c:pt>
              <c:pt idx="13">
                <c:v>78</c:v>
              </c:pt>
              <c:pt idx="14">
                <c:v>6</c:v>
              </c:pt>
              <c:pt idx="15">
                <c:v>134</c:v>
              </c:pt>
              <c:pt idx="16">
                <c:v>92</c:v>
              </c:pt>
              <c:pt idx="17">
                <c:v>21</c:v>
              </c:pt>
              <c:pt idx="18">
                <c:v>110</c:v>
              </c:pt>
              <c:pt idx="19">
                <c:v>12</c:v>
              </c:pt>
              <c:pt idx="20">
                <c:v>85</c:v>
              </c:pt>
              <c:pt idx="21">
                <c:v>52</c:v>
              </c:pt>
              <c:pt idx="22">
                <c:v>49</c:v>
              </c:pt>
              <c:pt idx="23">
                <c:v>91</c:v>
              </c:pt>
              <c:pt idx="24">
                <c:v>161</c:v>
              </c:pt>
              <c:pt idx="25">
                <c:v>31</c:v>
              </c:pt>
              <c:pt idx="47">
                <c:v>101</c:v>
              </c:pt>
            </c:numLit>
          </c:val>
          <c:smooth val="0"/>
        </c:ser>
        <c:ser>
          <c:idx val="6"/>
          <c:order val="6"/>
          <c:tx>
            <c:v>Versa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48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  <c:pt idx="47">
                <c:v>(blank)</c:v>
              </c:pt>
            </c:strLit>
          </c:cat>
          <c:val>
            <c:numLit>
              <c:formatCode>#,##0</c:formatCode>
              <c:ptCount val="48"/>
              <c:pt idx="0">
                <c:v>69</c:v>
              </c:pt>
              <c:pt idx="1">
                <c:v>201</c:v>
              </c:pt>
              <c:pt idx="2">
                <c:v>339</c:v>
              </c:pt>
              <c:pt idx="3">
                <c:v>421</c:v>
              </c:pt>
              <c:pt idx="4">
                <c:v>398</c:v>
              </c:pt>
              <c:pt idx="5">
                <c:v>394</c:v>
              </c:pt>
              <c:pt idx="6">
                <c:v>605</c:v>
              </c:pt>
              <c:pt idx="7">
                <c:v>709</c:v>
              </c:pt>
              <c:pt idx="8">
                <c:v>583</c:v>
              </c:pt>
              <c:pt idx="9">
                <c:v>722</c:v>
              </c:pt>
              <c:pt idx="10">
                <c:v>1118</c:v>
              </c:pt>
              <c:pt idx="11">
                <c:v>868</c:v>
              </c:pt>
              <c:pt idx="12">
                <c:v>846</c:v>
              </c:pt>
              <c:pt idx="13">
                <c:v>1034</c:v>
              </c:pt>
              <c:pt idx="14">
                <c:v>752</c:v>
              </c:pt>
              <c:pt idx="15">
                <c:v>1413</c:v>
              </c:pt>
              <c:pt idx="16">
                <c:v>920</c:v>
              </c:pt>
              <c:pt idx="17">
                <c:v>741</c:v>
              </c:pt>
              <c:pt idx="18">
                <c:v>778</c:v>
              </c:pt>
              <c:pt idx="19">
                <c:v>1198</c:v>
              </c:pt>
              <c:pt idx="20">
                <c:v>1020</c:v>
              </c:pt>
              <c:pt idx="21">
                <c:v>1364</c:v>
              </c:pt>
              <c:pt idx="22">
                <c:v>1081</c:v>
              </c:pt>
              <c:pt idx="23">
                <c:v>985</c:v>
              </c:pt>
              <c:pt idx="24">
                <c:v>689</c:v>
              </c:pt>
              <c:pt idx="25">
                <c:v>853</c:v>
              </c:pt>
              <c:pt idx="26">
                <c:v>1218</c:v>
              </c:pt>
              <c:pt idx="27">
                <c:v>893</c:v>
              </c:pt>
              <c:pt idx="28">
                <c:v>654</c:v>
              </c:pt>
              <c:pt idx="29">
                <c:v>536</c:v>
              </c:pt>
              <c:pt idx="30">
                <c:v>798</c:v>
              </c:pt>
              <c:pt idx="31">
                <c:v>965</c:v>
              </c:pt>
              <c:pt idx="32">
                <c:v>572</c:v>
              </c:pt>
              <c:pt idx="33">
                <c:v>716</c:v>
              </c:pt>
              <c:pt idx="34">
                <c:v>868</c:v>
              </c:pt>
              <c:pt idx="35">
                <c:v>707</c:v>
              </c:pt>
              <c:pt idx="36">
                <c:v>404</c:v>
              </c:pt>
              <c:pt idx="37">
                <c:v>665</c:v>
              </c:pt>
              <c:pt idx="38">
                <c:v>537</c:v>
              </c:pt>
              <c:pt idx="39">
                <c:v>682</c:v>
              </c:pt>
              <c:pt idx="40">
                <c:v>702</c:v>
              </c:pt>
              <c:pt idx="41">
                <c:v>445</c:v>
              </c:pt>
              <c:pt idx="42">
                <c:v>423</c:v>
              </c:pt>
              <c:pt idx="43">
                <c:v>456</c:v>
              </c:pt>
              <c:pt idx="44">
                <c:v>359</c:v>
              </c:pt>
              <c:pt idx="45">
                <c:v>481</c:v>
              </c:pt>
              <c:pt idx="46">
                <c:v>208</c:v>
              </c:pt>
              <c:pt idx="47">
                <c:v>7</c:v>
              </c:pt>
            </c:numLit>
          </c:val>
          <c:smooth val="0"/>
        </c:ser>
        <c:ser>
          <c:idx val="7"/>
          <c:order val="7"/>
          <c:tx>
            <c:v>Vitara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48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  <c:pt idx="47">
                <c:v>(blank)</c:v>
              </c:pt>
            </c:strLit>
          </c:cat>
          <c:val>
            <c:numLit>
              <c:formatCode>#,##0</c:formatCode>
              <c:ptCount val="48"/>
              <c:pt idx="0">
                <c:v>259</c:v>
              </c:pt>
              <c:pt idx="1">
                <c:v>288</c:v>
              </c:pt>
              <c:pt idx="2">
                <c:v>312</c:v>
              </c:pt>
              <c:pt idx="3">
                <c:v>446</c:v>
              </c:pt>
              <c:pt idx="4">
                <c:v>482</c:v>
              </c:pt>
              <c:pt idx="5">
                <c:v>548</c:v>
              </c:pt>
              <c:pt idx="6">
                <c:v>825</c:v>
              </c:pt>
              <c:pt idx="7">
                <c:v>593</c:v>
              </c:pt>
              <c:pt idx="8">
                <c:v>792</c:v>
              </c:pt>
              <c:pt idx="9">
                <c:v>870</c:v>
              </c:pt>
              <c:pt idx="10">
                <c:v>673</c:v>
              </c:pt>
              <c:pt idx="11">
                <c:v>693</c:v>
              </c:pt>
              <c:pt idx="12">
                <c:v>102</c:v>
              </c:pt>
              <c:pt idx="13">
                <c:v>745</c:v>
              </c:pt>
              <c:pt idx="14">
                <c:v>927</c:v>
              </c:pt>
              <c:pt idx="15">
                <c:v>1440</c:v>
              </c:pt>
              <c:pt idx="16">
                <c:v>588</c:v>
              </c:pt>
              <c:pt idx="17">
                <c:v>798</c:v>
              </c:pt>
              <c:pt idx="18">
                <c:v>798</c:v>
              </c:pt>
              <c:pt idx="19">
                <c:v>739</c:v>
              </c:pt>
              <c:pt idx="20">
                <c:v>943</c:v>
              </c:pt>
              <c:pt idx="21">
                <c:v>1409</c:v>
              </c:pt>
              <c:pt idx="22">
                <c:v>644</c:v>
              </c:pt>
              <c:pt idx="23">
                <c:v>740</c:v>
              </c:pt>
              <c:pt idx="24">
                <c:v>639</c:v>
              </c:pt>
              <c:pt idx="25">
                <c:v>675</c:v>
              </c:pt>
              <c:pt idx="26">
                <c:v>672</c:v>
              </c:pt>
              <c:pt idx="27">
                <c:v>857</c:v>
              </c:pt>
              <c:pt idx="28">
                <c:v>500</c:v>
              </c:pt>
              <c:pt idx="29">
                <c:v>595</c:v>
              </c:pt>
              <c:pt idx="30">
                <c:v>383</c:v>
              </c:pt>
              <c:pt idx="31">
                <c:v>622</c:v>
              </c:pt>
              <c:pt idx="32">
                <c:v>391</c:v>
              </c:pt>
              <c:pt idx="33">
                <c:v>479</c:v>
              </c:pt>
              <c:pt idx="34">
                <c:v>365</c:v>
              </c:pt>
              <c:pt idx="35">
                <c:v>442</c:v>
              </c:pt>
              <c:pt idx="36">
                <c:v>471</c:v>
              </c:pt>
              <c:pt idx="37">
                <c:v>429</c:v>
              </c:pt>
              <c:pt idx="38">
                <c:v>632</c:v>
              </c:pt>
              <c:pt idx="39">
                <c:v>335</c:v>
              </c:pt>
              <c:pt idx="40">
                <c:v>276</c:v>
              </c:pt>
              <c:pt idx="41">
                <c:v>62</c:v>
              </c:pt>
              <c:pt idx="42">
                <c:v>185</c:v>
              </c:pt>
              <c:pt idx="43">
                <c:v>205</c:v>
              </c:pt>
              <c:pt idx="44">
                <c:v>164</c:v>
              </c:pt>
              <c:pt idx="45">
                <c:v>109</c:v>
              </c:pt>
              <c:pt idx="46">
                <c:v>103</c:v>
              </c:pt>
            </c:numLit>
          </c:val>
          <c:smooth val="0"/>
        </c:ser>
        <c:ser>
          <c:idx val="8"/>
          <c:order val="8"/>
          <c:tx>
            <c:v>Zen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48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  <c:pt idx="47">
                <c:v>(blank)</c:v>
              </c:pt>
            </c:strLit>
          </c:cat>
          <c:val>
            <c:numLit>
              <c:formatCode>#,##0</c:formatCode>
              <c:ptCount val="48"/>
              <c:pt idx="0">
                <c:v>842</c:v>
              </c:pt>
              <c:pt idx="1">
                <c:v>747</c:v>
              </c:pt>
              <c:pt idx="2">
                <c:v>827</c:v>
              </c:pt>
              <c:pt idx="3">
                <c:v>1078</c:v>
              </c:pt>
              <c:pt idx="4">
                <c:v>1177</c:v>
              </c:pt>
              <c:pt idx="5">
                <c:v>1226</c:v>
              </c:pt>
              <c:pt idx="6">
                <c:v>1655</c:v>
              </c:pt>
              <c:pt idx="7">
                <c:v>1040</c:v>
              </c:pt>
              <c:pt idx="8">
                <c:v>735</c:v>
              </c:pt>
              <c:pt idx="9">
                <c:v>1264</c:v>
              </c:pt>
              <c:pt idx="10">
                <c:v>1214</c:v>
              </c:pt>
              <c:pt idx="11">
                <c:v>1764</c:v>
              </c:pt>
              <c:pt idx="12">
                <c:v>1233</c:v>
              </c:pt>
              <c:pt idx="13">
                <c:v>1013</c:v>
              </c:pt>
              <c:pt idx="14">
                <c:v>1360</c:v>
              </c:pt>
              <c:pt idx="15">
                <c:v>1460</c:v>
              </c:pt>
              <c:pt idx="16">
                <c:v>1299</c:v>
              </c:pt>
              <c:pt idx="17">
                <c:v>1908</c:v>
              </c:pt>
              <c:pt idx="18">
                <c:v>1273</c:v>
              </c:pt>
              <c:pt idx="19">
                <c:v>1485</c:v>
              </c:pt>
              <c:pt idx="20">
                <c:v>200</c:v>
              </c:pt>
              <c:pt idx="21">
                <c:v>1649</c:v>
              </c:pt>
              <c:pt idx="22">
                <c:v>1369</c:v>
              </c:pt>
              <c:pt idx="23">
                <c:v>1568</c:v>
              </c:pt>
              <c:pt idx="24">
                <c:v>1455</c:v>
              </c:pt>
              <c:pt idx="25">
                <c:v>1349</c:v>
              </c:pt>
              <c:pt idx="26">
                <c:v>1243</c:v>
              </c:pt>
              <c:pt idx="27">
                <c:v>1112</c:v>
              </c:pt>
              <c:pt idx="28">
                <c:v>1216</c:v>
              </c:pt>
              <c:pt idx="29">
                <c:v>911</c:v>
              </c:pt>
              <c:pt idx="30">
                <c:v>948</c:v>
              </c:pt>
              <c:pt idx="31">
                <c:v>908</c:v>
              </c:pt>
              <c:pt idx="32">
                <c:v>664</c:v>
              </c:pt>
              <c:pt idx="33">
                <c:v>397</c:v>
              </c:pt>
              <c:pt idx="34">
                <c:v>402</c:v>
              </c:pt>
              <c:pt idx="35">
                <c:v>591</c:v>
              </c:pt>
              <c:pt idx="36">
                <c:v>574</c:v>
              </c:pt>
              <c:pt idx="37">
                <c:v>589</c:v>
              </c:pt>
              <c:pt idx="38">
                <c:v>149</c:v>
              </c:pt>
              <c:pt idx="39">
                <c:v>302</c:v>
              </c:pt>
              <c:pt idx="40">
                <c:v>269</c:v>
              </c:pt>
              <c:pt idx="41">
                <c:v>420</c:v>
              </c:pt>
              <c:pt idx="42">
                <c:v>200</c:v>
              </c:pt>
              <c:pt idx="43">
                <c:v>30</c:v>
              </c:pt>
              <c:pt idx="47">
                <c:v>67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624128"/>
        <c:axId val="1418663744"/>
      </c:lineChart>
      <c:catAx>
        <c:axId val="175962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8663744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1866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624128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5="http://schemas.microsoft.com/office/drawing/2012/chart" uri="{723BEF56-08C2-4564-9609-F4CBC75E7E54}">
      <c15:pivotSource>
        <c15:name>[ProductPerformanceSinceLaunch.xlsx]PivotChartTable2</c15:name>
        <c15:fmtId val="2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Alto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</c:strLit>
          </c:cat>
          <c:val>
            <c:numLit>
              <c:formatCode>#,##0</c:formatCode>
              <c:ptCount val="47"/>
              <c:pt idx="0">
                <c:v>603</c:v>
              </c:pt>
              <c:pt idx="1">
                <c:v>1134</c:v>
              </c:pt>
              <c:pt idx="2">
                <c:v>1459</c:v>
              </c:pt>
              <c:pt idx="3">
                <c:v>1846</c:v>
              </c:pt>
              <c:pt idx="4">
                <c:v>2439</c:v>
              </c:pt>
              <c:pt idx="5">
                <c:v>2912</c:v>
              </c:pt>
              <c:pt idx="6">
                <c:v>3454</c:v>
              </c:pt>
              <c:pt idx="7">
                <c:v>4034</c:v>
              </c:pt>
              <c:pt idx="8">
                <c:v>4448</c:v>
              </c:pt>
              <c:pt idx="9">
                <c:v>4851</c:v>
              </c:pt>
              <c:pt idx="10">
                <c:v>4977</c:v>
              </c:pt>
              <c:pt idx="11">
                <c:v>5839</c:v>
              </c:pt>
              <c:pt idx="12">
                <c:v>6791</c:v>
              </c:pt>
              <c:pt idx="13">
                <c:v>7540</c:v>
              </c:pt>
              <c:pt idx="14">
                <c:v>8095</c:v>
              </c:pt>
              <c:pt idx="15">
                <c:v>8690</c:v>
              </c:pt>
              <c:pt idx="16">
                <c:v>9104</c:v>
              </c:pt>
              <c:pt idx="17">
                <c:v>10095</c:v>
              </c:pt>
              <c:pt idx="18">
                <c:v>11038</c:v>
              </c:pt>
              <c:pt idx="19">
                <c:v>11916</c:v>
              </c:pt>
              <c:pt idx="20">
                <c:v>12214</c:v>
              </c:pt>
              <c:pt idx="21">
                <c:v>12749</c:v>
              </c:pt>
              <c:pt idx="22">
                <c:v>13466</c:v>
              </c:pt>
              <c:pt idx="23">
                <c:v>14150</c:v>
              </c:pt>
              <c:pt idx="24">
                <c:v>14837</c:v>
              </c:pt>
              <c:pt idx="25">
                <c:v>15330</c:v>
              </c:pt>
              <c:pt idx="26">
                <c:v>15788</c:v>
              </c:pt>
              <c:pt idx="27">
                <c:v>16060</c:v>
              </c:pt>
              <c:pt idx="28">
                <c:v>16488</c:v>
              </c:pt>
              <c:pt idx="29">
                <c:v>17045</c:v>
              </c:pt>
              <c:pt idx="30">
                <c:v>17412</c:v>
              </c:pt>
              <c:pt idx="31">
                <c:v>17802</c:v>
              </c:pt>
              <c:pt idx="32">
                <c:v>18205</c:v>
              </c:pt>
              <c:pt idx="33">
                <c:v>18446</c:v>
              </c:pt>
              <c:pt idx="34">
                <c:v>18613</c:v>
              </c:pt>
              <c:pt idx="35">
                <c:v>18825</c:v>
              </c:pt>
              <c:pt idx="36">
                <c:v>19125</c:v>
              </c:pt>
              <c:pt idx="37">
                <c:v>19342</c:v>
              </c:pt>
              <c:pt idx="38">
                <c:v>19716</c:v>
              </c:pt>
              <c:pt idx="39">
                <c:v>19812</c:v>
              </c:pt>
              <c:pt idx="40">
                <c:v>20074</c:v>
              </c:pt>
              <c:pt idx="41">
                <c:v>20438</c:v>
              </c:pt>
              <c:pt idx="42">
                <c:v>20730</c:v>
              </c:pt>
              <c:pt idx="43">
                <c:v>20946</c:v>
              </c:pt>
              <c:pt idx="44">
                <c:v>21014</c:v>
              </c:pt>
            </c:numLit>
          </c:val>
          <c:smooth val="0"/>
        </c:ser>
        <c:ser>
          <c:idx val="1"/>
          <c:order val="1"/>
          <c:tx>
            <c:v>Belano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</c:strLit>
          </c:cat>
          <c:val>
            <c:numLit>
              <c:formatCode>#,##0</c:formatCode>
              <c:ptCount val="47"/>
              <c:pt idx="0">
                <c:v>258</c:v>
              </c:pt>
              <c:pt idx="1">
                <c:v>487</c:v>
              </c:pt>
              <c:pt idx="2">
                <c:v>698</c:v>
              </c:pt>
              <c:pt idx="3">
                <c:v>1025</c:v>
              </c:pt>
              <c:pt idx="4">
                <c:v>1287</c:v>
              </c:pt>
              <c:pt idx="5">
                <c:v>1734</c:v>
              </c:pt>
              <c:pt idx="6">
                <c:v>2302</c:v>
              </c:pt>
              <c:pt idx="7">
                <c:v>2729</c:v>
              </c:pt>
              <c:pt idx="8">
                <c:v>3534</c:v>
              </c:pt>
              <c:pt idx="9">
                <c:v>4322</c:v>
              </c:pt>
              <c:pt idx="10">
                <c:v>4994</c:v>
              </c:pt>
              <c:pt idx="11">
                <c:v>5509</c:v>
              </c:pt>
              <c:pt idx="12">
                <c:v>6424</c:v>
              </c:pt>
              <c:pt idx="13">
                <c:v>7138</c:v>
              </c:pt>
              <c:pt idx="14">
                <c:v>8271</c:v>
              </c:pt>
              <c:pt idx="15">
                <c:v>8784</c:v>
              </c:pt>
              <c:pt idx="16">
                <c:v>9438</c:v>
              </c:pt>
              <c:pt idx="17">
                <c:v>10304</c:v>
              </c:pt>
              <c:pt idx="18">
                <c:v>11010</c:v>
              </c:pt>
              <c:pt idx="19">
                <c:v>12039</c:v>
              </c:pt>
              <c:pt idx="20">
                <c:v>13241</c:v>
              </c:pt>
              <c:pt idx="21">
                <c:v>14154</c:v>
              </c:pt>
              <c:pt idx="22">
                <c:v>14948</c:v>
              </c:pt>
              <c:pt idx="23">
                <c:v>15440</c:v>
              </c:pt>
              <c:pt idx="24">
                <c:v>16023</c:v>
              </c:pt>
              <c:pt idx="25">
                <c:v>16866</c:v>
              </c:pt>
              <c:pt idx="26">
                <c:v>17437</c:v>
              </c:pt>
              <c:pt idx="27">
                <c:v>18407</c:v>
              </c:pt>
              <c:pt idx="28">
                <c:v>18760</c:v>
              </c:pt>
              <c:pt idx="29">
                <c:v>19322</c:v>
              </c:pt>
              <c:pt idx="30">
                <c:v>19708</c:v>
              </c:pt>
              <c:pt idx="31">
                <c:v>20427</c:v>
              </c:pt>
              <c:pt idx="32">
                <c:v>20825</c:v>
              </c:pt>
              <c:pt idx="33">
                <c:v>21476</c:v>
              </c:pt>
              <c:pt idx="34">
                <c:v>22054</c:v>
              </c:pt>
              <c:pt idx="35">
                <c:v>22423</c:v>
              </c:pt>
              <c:pt idx="36">
                <c:v>23004</c:v>
              </c:pt>
              <c:pt idx="37">
                <c:v>23220</c:v>
              </c:pt>
              <c:pt idx="38">
                <c:v>23531</c:v>
              </c:pt>
              <c:pt idx="39">
                <c:v>23809</c:v>
              </c:pt>
              <c:pt idx="40">
                <c:v>24277</c:v>
              </c:pt>
              <c:pt idx="41">
                <c:v>24443</c:v>
              </c:pt>
              <c:pt idx="42">
                <c:v>24715</c:v>
              </c:pt>
              <c:pt idx="43">
                <c:v>24872</c:v>
              </c:pt>
              <c:pt idx="44">
                <c:v>25147</c:v>
              </c:pt>
              <c:pt idx="45">
                <c:v>25415</c:v>
              </c:pt>
              <c:pt idx="46">
                <c:v>25438</c:v>
              </c:pt>
            </c:numLit>
          </c:val>
          <c:smooth val="0"/>
        </c:ser>
        <c:ser>
          <c:idx val="2"/>
          <c:order val="2"/>
          <c:tx>
            <c:v>Dzire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</c:strLit>
          </c:cat>
          <c:val>
            <c:numLit>
              <c:formatCode>#,##0</c:formatCode>
              <c:ptCount val="47"/>
              <c:pt idx="0">
                <c:v>249</c:v>
              </c:pt>
              <c:pt idx="1">
                <c:v>523</c:v>
              </c:pt>
              <c:pt idx="2">
                <c:v>602</c:v>
              </c:pt>
              <c:pt idx="3">
                <c:v>637</c:v>
              </c:pt>
              <c:pt idx="4">
                <c:v>694</c:v>
              </c:pt>
              <c:pt idx="5">
                <c:v>741</c:v>
              </c:pt>
              <c:pt idx="6">
                <c:v>863</c:v>
              </c:pt>
              <c:pt idx="7">
                <c:v>935</c:v>
              </c:pt>
              <c:pt idx="8">
                <c:v>1047</c:v>
              </c:pt>
              <c:pt idx="9">
                <c:v>1088</c:v>
              </c:pt>
              <c:pt idx="10">
                <c:v>1104</c:v>
              </c:pt>
              <c:pt idx="11">
                <c:v>1179</c:v>
              </c:pt>
              <c:pt idx="12">
                <c:v>1341</c:v>
              </c:pt>
              <c:pt idx="13">
                <c:v>1384</c:v>
              </c:pt>
              <c:pt idx="14">
                <c:v>1463</c:v>
              </c:pt>
              <c:pt idx="15">
                <c:v>1528</c:v>
              </c:pt>
              <c:pt idx="16">
                <c:v>1538</c:v>
              </c:pt>
              <c:pt idx="17">
                <c:v>1572</c:v>
              </c:pt>
              <c:pt idx="18">
                <c:v>1599</c:v>
              </c:pt>
              <c:pt idx="19">
                <c:v>1600</c:v>
              </c:pt>
              <c:pt idx="20">
                <c:v>1642</c:v>
              </c:pt>
              <c:pt idx="22">
                <c:v>1661</c:v>
              </c:pt>
              <c:pt idx="23">
                <c:v>1671</c:v>
              </c:pt>
              <c:pt idx="25">
                <c:v>1725</c:v>
              </c:pt>
              <c:pt idx="26">
                <c:v>1752</c:v>
              </c:pt>
              <c:pt idx="27">
                <c:v>1772</c:v>
              </c:pt>
              <c:pt idx="28">
                <c:v>1796</c:v>
              </c:pt>
              <c:pt idx="29">
                <c:v>1806</c:v>
              </c:pt>
              <c:pt idx="30">
                <c:v>1824</c:v>
              </c:pt>
              <c:pt idx="31">
                <c:v>1833</c:v>
              </c:pt>
              <c:pt idx="32">
                <c:v>1844</c:v>
              </c:pt>
            </c:numLit>
          </c:val>
          <c:smooth val="0"/>
        </c:ser>
        <c:ser>
          <c:idx val="3"/>
          <c:order val="3"/>
          <c:tx>
            <c:v>Esteem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</c:strLit>
          </c:cat>
          <c:val>
            <c:numLit>
              <c:formatCode>#,##0</c:formatCode>
              <c:ptCount val="47"/>
              <c:pt idx="0">
                <c:v>128</c:v>
              </c:pt>
              <c:pt idx="1">
                <c:v>566</c:v>
              </c:pt>
              <c:pt idx="2">
                <c:v>980</c:v>
              </c:pt>
              <c:pt idx="3">
                <c:v>1497</c:v>
              </c:pt>
              <c:pt idx="4">
                <c:v>2069</c:v>
              </c:pt>
              <c:pt idx="5">
                <c:v>2745</c:v>
              </c:pt>
              <c:pt idx="6">
                <c:v>3620</c:v>
              </c:pt>
              <c:pt idx="7">
                <c:v>4563</c:v>
              </c:pt>
              <c:pt idx="8">
                <c:v>5468</c:v>
              </c:pt>
              <c:pt idx="9">
                <c:v>6841</c:v>
              </c:pt>
              <c:pt idx="10">
                <c:v>8035</c:v>
              </c:pt>
              <c:pt idx="11">
                <c:v>9339</c:v>
              </c:pt>
              <c:pt idx="12">
                <c:v>10379</c:v>
              </c:pt>
              <c:pt idx="13">
                <c:v>11859</c:v>
              </c:pt>
              <c:pt idx="14">
                <c:v>13046</c:v>
              </c:pt>
              <c:pt idx="15">
                <c:v>14561</c:v>
              </c:pt>
              <c:pt idx="16">
                <c:v>15345</c:v>
              </c:pt>
              <c:pt idx="17">
                <c:v>16651</c:v>
              </c:pt>
              <c:pt idx="18">
                <c:v>18176</c:v>
              </c:pt>
              <c:pt idx="19">
                <c:v>19630</c:v>
              </c:pt>
              <c:pt idx="20">
                <c:v>20848</c:v>
              </c:pt>
              <c:pt idx="21">
                <c:v>22277</c:v>
              </c:pt>
              <c:pt idx="22">
                <c:v>23929</c:v>
              </c:pt>
              <c:pt idx="23">
                <c:v>25372</c:v>
              </c:pt>
              <c:pt idx="24">
                <c:v>26448</c:v>
              </c:pt>
              <c:pt idx="25">
                <c:v>27610</c:v>
              </c:pt>
              <c:pt idx="26">
                <c:v>29317</c:v>
              </c:pt>
              <c:pt idx="27">
                <c:v>30552</c:v>
              </c:pt>
              <c:pt idx="28">
                <c:v>31449</c:v>
              </c:pt>
              <c:pt idx="29">
                <c:v>32088</c:v>
              </c:pt>
              <c:pt idx="30">
                <c:v>33582</c:v>
              </c:pt>
              <c:pt idx="31">
                <c:v>34672</c:v>
              </c:pt>
              <c:pt idx="32">
                <c:v>35612</c:v>
              </c:pt>
              <c:pt idx="33">
                <c:v>36577</c:v>
              </c:pt>
              <c:pt idx="34">
                <c:v>37709</c:v>
              </c:pt>
              <c:pt idx="35">
                <c:v>38367</c:v>
              </c:pt>
              <c:pt idx="36">
                <c:v>38812</c:v>
              </c:pt>
              <c:pt idx="37">
                <c:v>39470</c:v>
              </c:pt>
              <c:pt idx="38">
                <c:v>40580</c:v>
              </c:pt>
              <c:pt idx="39">
                <c:v>41137</c:v>
              </c:pt>
              <c:pt idx="40">
                <c:v>41681</c:v>
              </c:pt>
              <c:pt idx="41">
                <c:v>41985</c:v>
              </c:pt>
              <c:pt idx="42">
                <c:v>42414</c:v>
              </c:pt>
              <c:pt idx="43">
                <c:v>42985</c:v>
              </c:pt>
              <c:pt idx="44">
                <c:v>43344</c:v>
              </c:pt>
              <c:pt idx="45">
                <c:v>43694</c:v>
              </c:pt>
              <c:pt idx="46">
                <c:v>44245</c:v>
              </c:pt>
            </c:numLit>
          </c:val>
          <c:smooth val="0"/>
        </c:ser>
        <c:ser>
          <c:idx val="4"/>
          <c:order val="4"/>
          <c:tx>
            <c:v>Estilo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</c:strLit>
          </c:cat>
          <c:val>
            <c:numLit>
              <c:formatCode>#,##0</c:formatCode>
              <c:ptCount val="47"/>
              <c:pt idx="0">
                <c:v>10</c:v>
              </c:pt>
              <c:pt idx="1">
                <c:v>67</c:v>
              </c:pt>
              <c:pt idx="2">
                <c:v>178</c:v>
              </c:pt>
              <c:pt idx="3">
                <c:v>316</c:v>
              </c:pt>
              <c:pt idx="4">
                <c:v>388</c:v>
              </c:pt>
              <c:pt idx="5">
                <c:v>684</c:v>
              </c:pt>
              <c:pt idx="6">
                <c:v>884</c:v>
              </c:pt>
              <c:pt idx="7">
                <c:v>1015</c:v>
              </c:pt>
              <c:pt idx="8">
                <c:v>1027</c:v>
              </c:pt>
              <c:pt idx="9">
                <c:v>1168</c:v>
              </c:pt>
              <c:pt idx="10">
                <c:v>1484</c:v>
              </c:pt>
              <c:pt idx="11">
                <c:v>1596</c:v>
              </c:pt>
              <c:pt idx="12">
                <c:v>2083</c:v>
              </c:pt>
              <c:pt idx="13">
                <c:v>2380</c:v>
              </c:pt>
              <c:pt idx="14">
                <c:v>2557</c:v>
              </c:pt>
              <c:pt idx="15">
                <c:v>2789</c:v>
              </c:pt>
              <c:pt idx="16">
                <c:v>2994</c:v>
              </c:pt>
              <c:pt idx="17">
                <c:v>3306</c:v>
              </c:pt>
              <c:pt idx="18">
                <c:v>3575</c:v>
              </c:pt>
              <c:pt idx="19">
                <c:v>3772</c:v>
              </c:pt>
              <c:pt idx="20">
                <c:v>3912</c:v>
              </c:pt>
              <c:pt idx="21">
                <c:v>4041</c:v>
              </c:pt>
              <c:pt idx="22">
                <c:v>4228</c:v>
              </c:pt>
              <c:pt idx="23">
                <c:v>4482</c:v>
              </c:pt>
              <c:pt idx="24">
                <c:v>4589</c:v>
              </c:pt>
              <c:pt idx="25">
                <c:v>4958</c:v>
              </c:pt>
              <c:pt idx="26">
                <c:v>5098</c:v>
              </c:pt>
              <c:pt idx="27">
                <c:v>5253</c:v>
              </c:pt>
              <c:pt idx="28">
                <c:v>5473</c:v>
              </c:pt>
              <c:pt idx="29">
                <c:v>5650</c:v>
              </c:pt>
              <c:pt idx="30">
                <c:v>5816</c:v>
              </c:pt>
              <c:pt idx="31">
                <c:v>6020</c:v>
              </c:pt>
              <c:pt idx="32">
                <c:v>6120</c:v>
              </c:pt>
              <c:pt idx="33">
                <c:v>6200</c:v>
              </c:pt>
              <c:pt idx="34">
                <c:v>6437</c:v>
              </c:pt>
              <c:pt idx="35">
                <c:v>6609</c:v>
              </c:pt>
              <c:pt idx="36">
                <c:v>6859</c:v>
              </c:pt>
              <c:pt idx="37">
                <c:v>6893</c:v>
              </c:pt>
              <c:pt idx="38">
                <c:v>7014</c:v>
              </c:pt>
            </c:numLit>
          </c:val>
          <c:smooth val="0"/>
        </c:ser>
        <c:ser>
          <c:idx val="5"/>
          <c:order val="5"/>
          <c:tx>
            <c:v>Swift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</c:strLit>
          </c:cat>
          <c:val>
            <c:numLit>
              <c:formatCode>#,##0</c:formatCode>
              <c:ptCount val="47"/>
              <c:pt idx="0">
                <c:v>221</c:v>
              </c:pt>
              <c:pt idx="1">
                <c:v>349</c:v>
              </c:pt>
              <c:pt idx="2">
                <c:v>644</c:v>
              </c:pt>
              <c:pt idx="3">
                <c:v>894</c:v>
              </c:pt>
              <c:pt idx="4">
                <c:v>1007</c:v>
              </c:pt>
              <c:pt idx="5">
                <c:v>1308</c:v>
              </c:pt>
              <c:pt idx="6">
                <c:v>1749</c:v>
              </c:pt>
              <c:pt idx="7">
                <c:v>1874</c:v>
              </c:pt>
              <c:pt idx="8">
                <c:v>2206</c:v>
              </c:pt>
              <c:pt idx="9">
                <c:v>2519</c:v>
              </c:pt>
              <c:pt idx="10">
                <c:v>2706</c:v>
              </c:pt>
              <c:pt idx="11">
                <c:v>2819</c:v>
              </c:pt>
              <c:pt idx="12">
                <c:v>2986</c:v>
              </c:pt>
              <c:pt idx="13">
                <c:v>3064</c:v>
              </c:pt>
              <c:pt idx="14">
                <c:v>3070</c:v>
              </c:pt>
              <c:pt idx="15">
                <c:v>3204</c:v>
              </c:pt>
              <c:pt idx="16">
                <c:v>3296</c:v>
              </c:pt>
              <c:pt idx="17">
                <c:v>3317</c:v>
              </c:pt>
              <c:pt idx="18">
                <c:v>3427</c:v>
              </c:pt>
              <c:pt idx="19">
                <c:v>3439</c:v>
              </c:pt>
              <c:pt idx="20">
                <c:v>3524</c:v>
              </c:pt>
              <c:pt idx="21">
                <c:v>3576</c:v>
              </c:pt>
              <c:pt idx="22">
                <c:v>3625</c:v>
              </c:pt>
              <c:pt idx="23">
                <c:v>3716</c:v>
              </c:pt>
              <c:pt idx="24">
                <c:v>3877</c:v>
              </c:pt>
              <c:pt idx="25">
                <c:v>3908</c:v>
              </c:pt>
            </c:numLit>
          </c:val>
          <c:smooth val="0"/>
        </c:ser>
        <c:ser>
          <c:idx val="6"/>
          <c:order val="6"/>
          <c:tx>
            <c:v>Versa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</c:strLit>
          </c:cat>
          <c:val>
            <c:numLit>
              <c:formatCode>#,##0</c:formatCode>
              <c:ptCount val="47"/>
              <c:pt idx="0">
                <c:v>76</c:v>
              </c:pt>
              <c:pt idx="1">
                <c:v>277</c:v>
              </c:pt>
              <c:pt idx="2">
                <c:v>616</c:v>
              </c:pt>
              <c:pt idx="3">
                <c:v>1037</c:v>
              </c:pt>
              <c:pt idx="4">
                <c:v>1435</c:v>
              </c:pt>
              <c:pt idx="5">
                <c:v>1829</c:v>
              </c:pt>
              <c:pt idx="6">
                <c:v>2434</c:v>
              </c:pt>
              <c:pt idx="7">
                <c:v>3143</c:v>
              </c:pt>
              <c:pt idx="8">
                <c:v>3726</c:v>
              </c:pt>
              <c:pt idx="9">
                <c:v>4448</c:v>
              </c:pt>
              <c:pt idx="10">
                <c:v>5566</c:v>
              </c:pt>
              <c:pt idx="11">
                <c:v>6434</c:v>
              </c:pt>
              <c:pt idx="12">
                <c:v>7280</c:v>
              </c:pt>
              <c:pt idx="13">
                <c:v>8314</c:v>
              </c:pt>
              <c:pt idx="14">
                <c:v>9066</c:v>
              </c:pt>
              <c:pt idx="15">
                <c:v>10479</c:v>
              </c:pt>
              <c:pt idx="16">
                <c:v>11399</c:v>
              </c:pt>
              <c:pt idx="17">
                <c:v>12140</c:v>
              </c:pt>
              <c:pt idx="18">
                <c:v>12918</c:v>
              </c:pt>
              <c:pt idx="19">
                <c:v>14116</c:v>
              </c:pt>
              <c:pt idx="20">
                <c:v>15136</c:v>
              </c:pt>
              <c:pt idx="21">
                <c:v>16500</c:v>
              </c:pt>
              <c:pt idx="22">
                <c:v>17581</c:v>
              </c:pt>
              <c:pt idx="23">
                <c:v>18566</c:v>
              </c:pt>
              <c:pt idx="24">
                <c:v>19255</c:v>
              </c:pt>
              <c:pt idx="25">
                <c:v>20108</c:v>
              </c:pt>
              <c:pt idx="26">
                <c:v>21326</c:v>
              </c:pt>
              <c:pt idx="27">
                <c:v>22219</c:v>
              </c:pt>
              <c:pt idx="28">
                <c:v>22873</c:v>
              </c:pt>
              <c:pt idx="29">
                <c:v>23409</c:v>
              </c:pt>
              <c:pt idx="30">
                <c:v>24207</c:v>
              </c:pt>
              <c:pt idx="31">
                <c:v>25172</c:v>
              </c:pt>
              <c:pt idx="32">
                <c:v>25744</c:v>
              </c:pt>
              <c:pt idx="33">
                <c:v>26460</c:v>
              </c:pt>
              <c:pt idx="34">
                <c:v>27328</c:v>
              </c:pt>
              <c:pt idx="35">
                <c:v>28035</c:v>
              </c:pt>
              <c:pt idx="36">
                <c:v>28439</c:v>
              </c:pt>
              <c:pt idx="37">
                <c:v>29104</c:v>
              </c:pt>
              <c:pt idx="38">
                <c:v>29641</c:v>
              </c:pt>
              <c:pt idx="39">
                <c:v>30323</c:v>
              </c:pt>
              <c:pt idx="40">
                <c:v>31025</c:v>
              </c:pt>
              <c:pt idx="41">
                <c:v>31470</c:v>
              </c:pt>
              <c:pt idx="42">
                <c:v>31893</c:v>
              </c:pt>
              <c:pt idx="43">
                <c:v>32349</c:v>
              </c:pt>
              <c:pt idx="44">
                <c:v>32708</c:v>
              </c:pt>
              <c:pt idx="45">
                <c:v>33189</c:v>
              </c:pt>
              <c:pt idx="46">
                <c:v>33397</c:v>
              </c:pt>
            </c:numLit>
          </c:val>
          <c:smooth val="0"/>
        </c:ser>
        <c:ser>
          <c:idx val="7"/>
          <c:order val="7"/>
          <c:tx>
            <c:v>Vitara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</c:strLit>
          </c:cat>
          <c:val>
            <c:numLit>
              <c:formatCode>#,##0</c:formatCode>
              <c:ptCount val="47"/>
              <c:pt idx="0">
                <c:v>259</c:v>
              </c:pt>
              <c:pt idx="1">
                <c:v>547</c:v>
              </c:pt>
              <c:pt idx="2">
                <c:v>859</c:v>
              </c:pt>
              <c:pt idx="3">
                <c:v>1305</c:v>
              </c:pt>
              <c:pt idx="4">
                <c:v>1787</c:v>
              </c:pt>
              <c:pt idx="5">
                <c:v>2335</c:v>
              </c:pt>
              <c:pt idx="6">
                <c:v>3160</c:v>
              </c:pt>
              <c:pt idx="7">
                <c:v>3753</c:v>
              </c:pt>
              <c:pt idx="8">
                <c:v>4545</c:v>
              </c:pt>
              <c:pt idx="9">
                <c:v>5415</c:v>
              </c:pt>
              <c:pt idx="10">
                <c:v>6088</c:v>
              </c:pt>
              <c:pt idx="11">
                <c:v>6781</c:v>
              </c:pt>
              <c:pt idx="12">
                <c:v>6883</c:v>
              </c:pt>
              <c:pt idx="13">
                <c:v>7628</c:v>
              </c:pt>
              <c:pt idx="14">
                <c:v>8555</c:v>
              </c:pt>
              <c:pt idx="15">
                <c:v>9995</c:v>
              </c:pt>
              <c:pt idx="16">
                <c:v>10583</c:v>
              </c:pt>
              <c:pt idx="17">
                <c:v>11381</c:v>
              </c:pt>
              <c:pt idx="18">
                <c:v>12179</c:v>
              </c:pt>
              <c:pt idx="19">
                <c:v>12918</c:v>
              </c:pt>
              <c:pt idx="20">
                <c:v>13861</c:v>
              </c:pt>
              <c:pt idx="21">
                <c:v>15270</c:v>
              </c:pt>
              <c:pt idx="22">
                <c:v>15914</c:v>
              </c:pt>
              <c:pt idx="23">
                <c:v>16654</c:v>
              </c:pt>
              <c:pt idx="24">
                <c:v>17293</c:v>
              </c:pt>
              <c:pt idx="25">
                <c:v>17968</c:v>
              </c:pt>
              <c:pt idx="26">
                <c:v>18640</c:v>
              </c:pt>
              <c:pt idx="27">
                <c:v>19497</c:v>
              </c:pt>
              <c:pt idx="28">
                <c:v>19997</c:v>
              </c:pt>
              <c:pt idx="29">
                <c:v>20592</c:v>
              </c:pt>
              <c:pt idx="30">
                <c:v>20975</c:v>
              </c:pt>
              <c:pt idx="31">
                <c:v>21597</c:v>
              </c:pt>
              <c:pt idx="32">
                <c:v>21988</c:v>
              </c:pt>
              <c:pt idx="33">
                <c:v>22467</c:v>
              </c:pt>
              <c:pt idx="34">
                <c:v>22832</c:v>
              </c:pt>
              <c:pt idx="35">
                <c:v>23274</c:v>
              </c:pt>
              <c:pt idx="36">
                <c:v>23745</c:v>
              </c:pt>
              <c:pt idx="37">
                <c:v>24174</c:v>
              </c:pt>
              <c:pt idx="38">
                <c:v>24806</c:v>
              </c:pt>
              <c:pt idx="39">
                <c:v>25141</c:v>
              </c:pt>
              <c:pt idx="40">
                <c:v>25417</c:v>
              </c:pt>
              <c:pt idx="41">
                <c:v>25479</c:v>
              </c:pt>
              <c:pt idx="42">
                <c:v>25664</c:v>
              </c:pt>
              <c:pt idx="43">
                <c:v>25869</c:v>
              </c:pt>
              <c:pt idx="44">
                <c:v>26033</c:v>
              </c:pt>
              <c:pt idx="45">
                <c:v>26142</c:v>
              </c:pt>
              <c:pt idx="46">
                <c:v>26245</c:v>
              </c:pt>
            </c:numLit>
          </c:val>
          <c:smooth val="0"/>
        </c:ser>
        <c:ser>
          <c:idx val="8"/>
          <c:order val="8"/>
          <c:tx>
            <c:v>Zen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47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  <c:pt idx="45">
                <c:v>Y4 M10</c:v>
              </c:pt>
              <c:pt idx="46">
                <c:v>Y4 M11</c:v>
              </c:pt>
            </c:strLit>
          </c:cat>
          <c:val>
            <c:numLit>
              <c:formatCode>#,##0</c:formatCode>
              <c:ptCount val="47"/>
              <c:pt idx="0">
                <c:v>909</c:v>
              </c:pt>
              <c:pt idx="1">
                <c:v>1656</c:v>
              </c:pt>
              <c:pt idx="2">
                <c:v>2483</c:v>
              </c:pt>
              <c:pt idx="3">
                <c:v>3561</c:v>
              </c:pt>
              <c:pt idx="4">
                <c:v>4738</c:v>
              </c:pt>
              <c:pt idx="5">
                <c:v>5964</c:v>
              </c:pt>
              <c:pt idx="6">
                <c:v>7619</c:v>
              </c:pt>
              <c:pt idx="7">
                <c:v>8659</c:v>
              </c:pt>
              <c:pt idx="8">
                <c:v>9394</c:v>
              </c:pt>
              <c:pt idx="9">
                <c:v>10658</c:v>
              </c:pt>
              <c:pt idx="10">
                <c:v>11872</c:v>
              </c:pt>
              <c:pt idx="11">
                <c:v>13636</c:v>
              </c:pt>
              <c:pt idx="12">
                <c:v>14869</c:v>
              </c:pt>
              <c:pt idx="13">
                <c:v>15882</c:v>
              </c:pt>
              <c:pt idx="14">
                <c:v>17242</c:v>
              </c:pt>
              <c:pt idx="15">
                <c:v>18702</c:v>
              </c:pt>
              <c:pt idx="16">
                <c:v>20001</c:v>
              </c:pt>
              <c:pt idx="17">
                <c:v>21909</c:v>
              </c:pt>
              <c:pt idx="18">
                <c:v>23182</c:v>
              </c:pt>
              <c:pt idx="19">
                <c:v>24667</c:v>
              </c:pt>
              <c:pt idx="20">
                <c:v>24867</c:v>
              </c:pt>
              <c:pt idx="21">
                <c:v>26516</c:v>
              </c:pt>
              <c:pt idx="22">
                <c:v>27885</c:v>
              </c:pt>
              <c:pt idx="23">
                <c:v>29453</c:v>
              </c:pt>
              <c:pt idx="24">
                <c:v>30908</c:v>
              </c:pt>
              <c:pt idx="25">
                <c:v>32257</c:v>
              </c:pt>
              <c:pt idx="26">
                <c:v>33500</c:v>
              </c:pt>
              <c:pt idx="27">
                <c:v>34612</c:v>
              </c:pt>
              <c:pt idx="28">
                <c:v>35828</c:v>
              </c:pt>
              <c:pt idx="29">
                <c:v>36739</c:v>
              </c:pt>
              <c:pt idx="30">
                <c:v>37687</c:v>
              </c:pt>
              <c:pt idx="31">
                <c:v>38595</c:v>
              </c:pt>
              <c:pt idx="32">
                <c:v>39259</c:v>
              </c:pt>
              <c:pt idx="33">
                <c:v>39656</c:v>
              </c:pt>
              <c:pt idx="34">
                <c:v>40058</c:v>
              </c:pt>
              <c:pt idx="35">
                <c:v>40649</c:v>
              </c:pt>
              <c:pt idx="36">
                <c:v>41223</c:v>
              </c:pt>
              <c:pt idx="37">
                <c:v>41812</c:v>
              </c:pt>
              <c:pt idx="38">
                <c:v>41961</c:v>
              </c:pt>
              <c:pt idx="39">
                <c:v>42263</c:v>
              </c:pt>
              <c:pt idx="40">
                <c:v>42532</c:v>
              </c:pt>
              <c:pt idx="41">
                <c:v>42952</c:v>
              </c:pt>
              <c:pt idx="42">
                <c:v>43152</c:v>
              </c:pt>
              <c:pt idx="43">
                <c:v>43182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732304"/>
        <c:axId val="1422732864"/>
      </c:lineChart>
      <c:catAx>
        <c:axId val="142273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2732864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2273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2732304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5="http://schemas.microsoft.com/office/drawing/2012/chart" uri="{723BEF56-08C2-4564-9609-F4CBC75E7E54}">
      <c15:pivotSource>
        <c15:name>[ProductPerformanceSinceLaunch.xlsx]PivotChartTable3</c15:name>
        <c15:fmtId val="4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Canada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5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</c:strLit>
          </c:cat>
          <c:val>
            <c:numLit>
              <c:formatCode>#,##0</c:formatCode>
              <c:ptCount val="45"/>
              <c:pt idx="0">
                <c:v>42</c:v>
              </c:pt>
              <c:pt idx="1">
                <c:v>106</c:v>
              </c:pt>
              <c:pt idx="2">
                <c:v>151</c:v>
              </c:pt>
              <c:pt idx="3">
                <c:v>182</c:v>
              </c:pt>
              <c:pt idx="4">
                <c:v>261</c:v>
              </c:pt>
              <c:pt idx="5">
                <c:v>327</c:v>
              </c:pt>
              <c:pt idx="6">
                <c:v>436</c:v>
              </c:pt>
              <c:pt idx="7">
                <c:v>545</c:v>
              </c:pt>
              <c:pt idx="8">
                <c:v>609</c:v>
              </c:pt>
              <c:pt idx="9">
                <c:v>673</c:v>
              </c:pt>
              <c:pt idx="10">
                <c:v>681</c:v>
              </c:pt>
              <c:pt idx="11">
                <c:v>807</c:v>
              </c:pt>
              <c:pt idx="12">
                <c:v>937</c:v>
              </c:pt>
              <c:pt idx="13">
                <c:v>1032</c:v>
              </c:pt>
              <c:pt idx="14">
                <c:v>1131</c:v>
              </c:pt>
              <c:pt idx="15">
                <c:v>1233</c:v>
              </c:pt>
              <c:pt idx="16">
                <c:v>1310</c:v>
              </c:pt>
              <c:pt idx="17">
                <c:v>1551</c:v>
              </c:pt>
              <c:pt idx="18">
                <c:v>1730</c:v>
              </c:pt>
              <c:pt idx="19">
                <c:v>1908</c:v>
              </c:pt>
              <c:pt idx="20">
                <c:v>1965</c:v>
              </c:pt>
              <c:pt idx="21">
                <c:v>2093</c:v>
              </c:pt>
              <c:pt idx="22">
                <c:v>2214</c:v>
              </c:pt>
              <c:pt idx="23">
                <c:v>2358</c:v>
              </c:pt>
              <c:pt idx="24">
                <c:v>2460</c:v>
              </c:pt>
              <c:pt idx="25">
                <c:v>2493</c:v>
              </c:pt>
              <c:pt idx="26">
                <c:v>2536</c:v>
              </c:pt>
              <c:pt idx="27">
                <c:v>2577</c:v>
              </c:pt>
              <c:pt idx="28">
                <c:v>2654</c:v>
              </c:pt>
              <c:pt idx="29">
                <c:v>2701</c:v>
              </c:pt>
              <c:pt idx="30">
                <c:v>2754</c:v>
              </c:pt>
              <c:pt idx="31">
                <c:v>2818</c:v>
              </c:pt>
              <c:pt idx="32">
                <c:v>2873</c:v>
              </c:pt>
              <c:pt idx="33">
                <c:v>2909</c:v>
              </c:pt>
              <c:pt idx="34">
                <c:v>2926</c:v>
              </c:pt>
              <c:pt idx="35">
                <c:v>2948</c:v>
              </c:pt>
              <c:pt idx="36">
                <c:v>3026</c:v>
              </c:pt>
              <c:pt idx="37">
                <c:v>3058</c:v>
              </c:pt>
              <c:pt idx="38">
                <c:v>3138</c:v>
              </c:pt>
              <c:pt idx="39">
                <c:v>3153</c:v>
              </c:pt>
              <c:pt idx="40">
                <c:v>3186</c:v>
              </c:pt>
              <c:pt idx="41">
                <c:v>3223</c:v>
              </c:pt>
              <c:pt idx="42">
                <c:v>3252</c:v>
              </c:pt>
              <c:pt idx="43">
                <c:v>3306</c:v>
              </c:pt>
              <c:pt idx="44">
                <c:v>3340</c:v>
              </c:pt>
            </c:numLit>
          </c:val>
          <c:smooth val="0"/>
        </c:ser>
        <c:ser>
          <c:idx val="1"/>
          <c:order val="1"/>
          <c:tx>
            <c:v>Central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45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</c:strLit>
          </c:cat>
          <c:val>
            <c:numLit>
              <c:formatCode>#,##0</c:formatCode>
              <c:ptCount val="45"/>
              <c:pt idx="0">
                <c:v>272</c:v>
              </c:pt>
              <c:pt idx="1">
                <c:v>434</c:v>
              </c:pt>
              <c:pt idx="2">
                <c:v>527</c:v>
              </c:pt>
              <c:pt idx="3">
                <c:v>665</c:v>
              </c:pt>
              <c:pt idx="4">
                <c:v>818</c:v>
              </c:pt>
              <c:pt idx="5">
                <c:v>934</c:v>
              </c:pt>
              <c:pt idx="6">
                <c:v>1010</c:v>
              </c:pt>
              <c:pt idx="7">
                <c:v>1224</c:v>
              </c:pt>
              <c:pt idx="8">
                <c:v>1400</c:v>
              </c:pt>
              <c:pt idx="9">
                <c:v>1463</c:v>
              </c:pt>
              <c:pt idx="10">
                <c:v>1486</c:v>
              </c:pt>
              <c:pt idx="11">
                <c:v>1841</c:v>
              </c:pt>
              <c:pt idx="12">
                <c:v>2109</c:v>
              </c:pt>
              <c:pt idx="13">
                <c:v>2359</c:v>
              </c:pt>
              <c:pt idx="14">
                <c:v>2537</c:v>
              </c:pt>
              <c:pt idx="15">
                <c:v>2725</c:v>
              </c:pt>
              <c:pt idx="16">
                <c:v>2859</c:v>
              </c:pt>
              <c:pt idx="17">
                <c:v>3048</c:v>
              </c:pt>
              <c:pt idx="18">
                <c:v>3313</c:v>
              </c:pt>
              <c:pt idx="19">
                <c:v>3594</c:v>
              </c:pt>
              <c:pt idx="20">
                <c:v>3673</c:v>
              </c:pt>
              <c:pt idx="21">
                <c:v>3874</c:v>
              </c:pt>
              <c:pt idx="22">
                <c:v>4066</c:v>
              </c:pt>
              <c:pt idx="23">
                <c:v>4244</c:v>
              </c:pt>
              <c:pt idx="24">
                <c:v>4442</c:v>
              </c:pt>
              <c:pt idx="25">
                <c:v>4600</c:v>
              </c:pt>
              <c:pt idx="26">
                <c:v>4754</c:v>
              </c:pt>
              <c:pt idx="27">
                <c:v>4837</c:v>
              </c:pt>
              <c:pt idx="28">
                <c:v>4984</c:v>
              </c:pt>
              <c:pt idx="29">
                <c:v>5168</c:v>
              </c:pt>
              <c:pt idx="30">
                <c:v>5249</c:v>
              </c:pt>
              <c:pt idx="31">
                <c:v>5380</c:v>
              </c:pt>
              <c:pt idx="32">
                <c:v>5532</c:v>
              </c:pt>
              <c:pt idx="33">
                <c:v>5621</c:v>
              </c:pt>
              <c:pt idx="34">
                <c:v>5657</c:v>
              </c:pt>
              <c:pt idx="35">
                <c:v>5703</c:v>
              </c:pt>
              <c:pt idx="36">
                <c:v>5809</c:v>
              </c:pt>
              <c:pt idx="37">
                <c:v>5895</c:v>
              </c:pt>
              <c:pt idx="38">
                <c:v>6057</c:v>
              </c:pt>
              <c:pt idx="39">
                <c:v>6086</c:v>
              </c:pt>
              <c:pt idx="40">
                <c:v>6202</c:v>
              </c:pt>
              <c:pt idx="41">
                <c:v>6336</c:v>
              </c:pt>
              <c:pt idx="42">
                <c:v>6421</c:v>
              </c:pt>
              <c:pt idx="43">
                <c:v>6503</c:v>
              </c:pt>
              <c:pt idx="44">
                <c:v>6515</c:v>
              </c:pt>
            </c:numLit>
          </c:val>
          <c:smooth val="0"/>
        </c:ser>
        <c:ser>
          <c:idx val="2"/>
          <c:order val="2"/>
          <c:tx>
            <c:v>East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45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</c:strLit>
          </c:cat>
          <c:val>
            <c:numLit>
              <c:formatCode>#,##0</c:formatCode>
              <c:ptCount val="45"/>
              <c:pt idx="0">
                <c:v>181</c:v>
              </c:pt>
              <c:pt idx="1">
                <c:v>325</c:v>
              </c:pt>
              <c:pt idx="2">
                <c:v>418</c:v>
              </c:pt>
              <c:pt idx="3">
                <c:v>591</c:v>
              </c:pt>
              <c:pt idx="4">
                <c:v>828</c:v>
              </c:pt>
              <c:pt idx="5">
                <c:v>1006</c:v>
              </c:pt>
              <c:pt idx="6">
                <c:v>1227</c:v>
              </c:pt>
              <c:pt idx="7">
                <c:v>1383</c:v>
              </c:pt>
              <c:pt idx="8">
                <c:v>1486</c:v>
              </c:pt>
              <c:pt idx="9">
                <c:v>1624</c:v>
              </c:pt>
              <c:pt idx="10">
                <c:v>1683</c:v>
              </c:pt>
              <c:pt idx="11">
                <c:v>1934</c:v>
              </c:pt>
              <c:pt idx="12">
                <c:v>2276</c:v>
              </c:pt>
              <c:pt idx="13">
                <c:v>2514</c:v>
              </c:pt>
              <c:pt idx="14">
                <c:v>2741</c:v>
              </c:pt>
              <c:pt idx="15">
                <c:v>2968</c:v>
              </c:pt>
              <c:pt idx="16">
                <c:v>3114</c:v>
              </c:pt>
              <c:pt idx="17">
                <c:v>3430</c:v>
              </c:pt>
              <c:pt idx="18">
                <c:v>3724</c:v>
              </c:pt>
              <c:pt idx="19">
                <c:v>3960</c:v>
              </c:pt>
              <c:pt idx="20">
                <c:v>4045</c:v>
              </c:pt>
              <c:pt idx="21">
                <c:v>4193</c:v>
              </c:pt>
              <c:pt idx="22">
                <c:v>4364</c:v>
              </c:pt>
              <c:pt idx="23">
                <c:v>4625</c:v>
              </c:pt>
              <c:pt idx="24">
                <c:v>4835</c:v>
              </c:pt>
              <c:pt idx="25">
                <c:v>5024</c:v>
              </c:pt>
              <c:pt idx="26">
                <c:v>5214</c:v>
              </c:pt>
              <c:pt idx="27">
                <c:v>5299</c:v>
              </c:pt>
              <c:pt idx="28">
                <c:v>5393</c:v>
              </c:pt>
              <c:pt idx="29">
                <c:v>5605</c:v>
              </c:pt>
              <c:pt idx="30">
                <c:v>5750</c:v>
              </c:pt>
              <c:pt idx="31">
                <c:v>5873</c:v>
              </c:pt>
              <c:pt idx="32">
                <c:v>5975</c:v>
              </c:pt>
              <c:pt idx="33">
                <c:v>6072</c:v>
              </c:pt>
              <c:pt idx="34">
                <c:v>6155</c:v>
              </c:pt>
              <c:pt idx="35">
                <c:v>6247</c:v>
              </c:pt>
              <c:pt idx="36">
                <c:v>6323</c:v>
              </c:pt>
              <c:pt idx="37">
                <c:v>6390</c:v>
              </c:pt>
              <c:pt idx="38">
                <c:v>6472</c:v>
              </c:pt>
              <c:pt idx="39">
                <c:v>6498</c:v>
              </c:pt>
              <c:pt idx="40">
                <c:v>6573</c:v>
              </c:pt>
              <c:pt idx="41">
                <c:v>6657</c:v>
              </c:pt>
              <c:pt idx="42">
                <c:v>6778</c:v>
              </c:pt>
              <c:pt idx="43">
                <c:v>6830</c:v>
              </c:pt>
              <c:pt idx="44">
                <c:v>6840</c:v>
              </c:pt>
            </c:numLit>
          </c:val>
          <c:smooth val="0"/>
        </c:ser>
        <c:ser>
          <c:idx val="3"/>
          <c:order val="3"/>
          <c:tx>
            <c:v>West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45"/>
              <c:pt idx="0">
                <c:v>Y1 M1</c:v>
              </c:pt>
              <c:pt idx="1">
                <c:v>Y1 M2</c:v>
              </c:pt>
              <c:pt idx="2">
                <c:v>Y1 M3</c:v>
              </c:pt>
              <c:pt idx="3">
                <c:v>Y1 M4</c:v>
              </c:pt>
              <c:pt idx="4">
                <c:v>Y1 M5</c:v>
              </c:pt>
              <c:pt idx="5">
                <c:v>Y1 M6</c:v>
              </c:pt>
              <c:pt idx="6">
                <c:v>Y1 M7</c:v>
              </c:pt>
              <c:pt idx="7">
                <c:v>Y1 M8</c:v>
              </c:pt>
              <c:pt idx="8">
                <c:v>Y1 M9</c:v>
              </c:pt>
              <c:pt idx="9">
                <c:v>Y1 M10</c:v>
              </c:pt>
              <c:pt idx="10">
                <c:v>Y1 M11</c:v>
              </c:pt>
              <c:pt idx="11">
                <c:v>Y1 M12</c:v>
              </c:pt>
              <c:pt idx="12">
                <c:v>Y2 M1</c:v>
              </c:pt>
              <c:pt idx="13">
                <c:v>Y2 M2</c:v>
              </c:pt>
              <c:pt idx="14">
                <c:v>Y2 M3</c:v>
              </c:pt>
              <c:pt idx="15">
                <c:v>Y2 M4</c:v>
              </c:pt>
              <c:pt idx="16">
                <c:v>Y2 M5</c:v>
              </c:pt>
              <c:pt idx="17">
                <c:v>Y2 M6</c:v>
              </c:pt>
              <c:pt idx="18">
                <c:v>Y2 M7</c:v>
              </c:pt>
              <c:pt idx="19">
                <c:v>Y2 M8</c:v>
              </c:pt>
              <c:pt idx="20">
                <c:v>Y2 M9</c:v>
              </c:pt>
              <c:pt idx="21">
                <c:v>Y2 M10</c:v>
              </c:pt>
              <c:pt idx="22">
                <c:v>Y2 M11</c:v>
              </c:pt>
              <c:pt idx="23">
                <c:v>Y2 M12</c:v>
              </c:pt>
              <c:pt idx="24">
                <c:v>Y3 M1</c:v>
              </c:pt>
              <c:pt idx="25">
                <c:v>Y3 M2</c:v>
              </c:pt>
              <c:pt idx="26">
                <c:v>Y3 M3</c:v>
              </c:pt>
              <c:pt idx="27">
                <c:v>Y3 M4</c:v>
              </c:pt>
              <c:pt idx="28">
                <c:v>Y3 M5</c:v>
              </c:pt>
              <c:pt idx="29">
                <c:v>Y3 M6</c:v>
              </c:pt>
              <c:pt idx="30">
                <c:v>Y3 M7</c:v>
              </c:pt>
              <c:pt idx="31">
                <c:v>Y3 M8</c:v>
              </c:pt>
              <c:pt idx="32">
                <c:v>Y3 M9</c:v>
              </c:pt>
              <c:pt idx="33">
                <c:v>Y3 M10</c:v>
              </c:pt>
              <c:pt idx="34">
                <c:v>Y3 M11</c:v>
              </c:pt>
              <c:pt idx="35">
                <c:v>Y3 M12</c:v>
              </c:pt>
              <c:pt idx="36">
                <c:v>Y4 M1</c:v>
              </c:pt>
              <c:pt idx="37">
                <c:v>Y4 M2</c:v>
              </c:pt>
              <c:pt idx="38">
                <c:v>Y4 M3</c:v>
              </c:pt>
              <c:pt idx="39">
                <c:v>Y4 M4</c:v>
              </c:pt>
              <c:pt idx="40">
                <c:v>Y4 M5</c:v>
              </c:pt>
              <c:pt idx="41">
                <c:v>Y4 M6</c:v>
              </c:pt>
              <c:pt idx="42">
                <c:v>Y4 M7</c:v>
              </c:pt>
              <c:pt idx="43">
                <c:v>Y4 M8</c:v>
              </c:pt>
              <c:pt idx="44">
                <c:v>Y4 M9</c:v>
              </c:pt>
            </c:strLit>
          </c:cat>
          <c:val>
            <c:numLit>
              <c:formatCode>#,##0</c:formatCode>
              <c:ptCount val="45"/>
              <c:pt idx="0">
                <c:v>108</c:v>
              </c:pt>
              <c:pt idx="1">
                <c:v>269</c:v>
              </c:pt>
              <c:pt idx="2">
                <c:v>363</c:v>
              </c:pt>
              <c:pt idx="3">
                <c:v>408</c:v>
              </c:pt>
              <c:pt idx="4">
                <c:v>532</c:v>
              </c:pt>
              <c:pt idx="5">
                <c:v>645</c:v>
              </c:pt>
              <c:pt idx="6">
                <c:v>781</c:v>
              </c:pt>
              <c:pt idx="7">
                <c:v>882</c:v>
              </c:pt>
              <c:pt idx="8">
                <c:v>953</c:v>
              </c:pt>
              <c:pt idx="9">
                <c:v>1091</c:v>
              </c:pt>
              <c:pt idx="10">
                <c:v>1127</c:v>
              </c:pt>
              <c:pt idx="11">
                <c:v>1257</c:v>
              </c:pt>
              <c:pt idx="12">
                <c:v>1469</c:v>
              </c:pt>
              <c:pt idx="13">
                <c:v>1635</c:v>
              </c:pt>
              <c:pt idx="14">
                <c:v>1686</c:v>
              </c:pt>
              <c:pt idx="15">
                <c:v>1764</c:v>
              </c:pt>
              <c:pt idx="16">
                <c:v>1821</c:v>
              </c:pt>
              <c:pt idx="17">
                <c:v>2066</c:v>
              </c:pt>
              <c:pt idx="18">
                <c:v>2271</c:v>
              </c:pt>
              <c:pt idx="19">
                <c:v>2454</c:v>
              </c:pt>
              <c:pt idx="20">
                <c:v>2531</c:v>
              </c:pt>
              <c:pt idx="21">
                <c:v>2589</c:v>
              </c:pt>
              <c:pt idx="22">
                <c:v>2822</c:v>
              </c:pt>
              <c:pt idx="23">
                <c:v>2923</c:v>
              </c:pt>
              <c:pt idx="24">
                <c:v>3100</c:v>
              </c:pt>
              <c:pt idx="25">
                <c:v>3213</c:v>
              </c:pt>
              <c:pt idx="26">
                <c:v>3284</c:v>
              </c:pt>
              <c:pt idx="27">
                <c:v>3347</c:v>
              </c:pt>
              <c:pt idx="28">
                <c:v>3457</c:v>
              </c:pt>
              <c:pt idx="29">
                <c:v>3571</c:v>
              </c:pt>
              <c:pt idx="30">
                <c:v>3659</c:v>
              </c:pt>
              <c:pt idx="31">
                <c:v>3731</c:v>
              </c:pt>
              <c:pt idx="32">
                <c:v>3825</c:v>
              </c:pt>
              <c:pt idx="33">
                <c:v>3844</c:v>
              </c:pt>
              <c:pt idx="34">
                <c:v>3875</c:v>
              </c:pt>
              <c:pt idx="35">
                <c:v>3927</c:v>
              </c:pt>
              <c:pt idx="36">
                <c:v>3967</c:v>
              </c:pt>
              <c:pt idx="37">
                <c:v>3999</c:v>
              </c:pt>
              <c:pt idx="38">
                <c:v>4049</c:v>
              </c:pt>
              <c:pt idx="39">
                <c:v>4075</c:v>
              </c:pt>
              <c:pt idx="40">
                <c:v>4113</c:v>
              </c:pt>
              <c:pt idx="41">
                <c:v>4222</c:v>
              </c:pt>
              <c:pt idx="42">
                <c:v>4279</c:v>
              </c:pt>
              <c:pt idx="43">
                <c:v>4307</c:v>
              </c:pt>
              <c:pt idx="44">
                <c:v>4319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766672"/>
        <c:axId val="1478459568"/>
      </c:lineChart>
      <c:catAx>
        <c:axId val="211076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845956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7845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0766672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5="http://schemas.microsoft.com/office/drawing/2012/chart" uri="{723BEF56-08C2-4564-9609-F4CBC75E7E54}">
      <c15:pivotSource>
        <c15:name>[ProductPerformanceSinceLaunch.xlsx]PivotChartTable4</c15:name>
        <c15:fmtId val="6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482600</xdr:colOff>
      <xdr:row>15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8</xdr:col>
      <xdr:colOff>482600</xdr:colOff>
      <xdr:row>31</xdr:row>
      <xdr:rowOff>63500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171450</xdr:colOff>
      <xdr:row>1</xdr:row>
      <xdr:rowOff>28575</xdr:rowOff>
    </xdr:from>
    <xdr:to>
      <xdr:col>18</xdr:col>
      <xdr:colOff>44450</xdr:colOff>
      <xdr:row>15</xdr:row>
      <xdr:rowOff>92075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123825</xdr:colOff>
      <xdr:row>17</xdr:row>
      <xdr:rowOff>9525</xdr:rowOff>
    </xdr:from>
    <xdr:to>
      <xdr:col>17</xdr:col>
      <xdr:colOff>606425</xdr:colOff>
      <xdr:row>31</xdr:row>
      <xdr:rowOff>120650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6147" name="AroAxControlShim1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17410" name="AroAxControlShim1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5125" name="AroAxControlShim1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20481" name="AroAxControlShim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11267" name="AroAxControlShim1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uthor" refreshedDate="41802.712785763892" createdVersion="5" refreshedVersion="5" minRefreshableVersion="3" recordCount="0" supportSubquery="1" supportAdvancedDrill="1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Measures].[SumQuantity]" caption="SumQuantity" numFmtId="0" hierarchy="42" level="32767"/>
    <cacheField name="[Cars].[Model].[Model]" caption="Model" numFmtId="0" hierarchy="1" level="1">
      <sharedItems count="9">
        <s v="Alto"/>
        <s v="Belano"/>
        <s v="Dzire"/>
        <s v="Esteem"/>
        <s v="Estilo"/>
        <s v="Swift"/>
        <s v="Versa"/>
        <s v="Vitara"/>
        <s v="Zen"/>
      </sharedItems>
    </cacheField>
    <cacheField name="[DimDate].[MonthYear].[MonthYear]" caption="MonthYear" numFmtId="0" hierarchy="26" level="1">
      <sharedItems count="47">
        <s v="Jul-2010"/>
        <s v="Aug-2010"/>
        <s v="Sep-2010"/>
        <s v="Oct-2010"/>
        <s v="Nov-2010"/>
        <s v="Dec-2010"/>
        <s v="Jan-2011"/>
        <s v="Feb-2011"/>
        <s v="Mar-2011"/>
        <s v="Apr-2011"/>
        <s v="May-2011"/>
        <s v="Jun-2011"/>
        <s v="Jul-2011"/>
        <s v="Aug-2011"/>
        <s v="Sep-2011"/>
        <s v="Oct-2011"/>
        <s v="Nov-2011"/>
        <s v="Dec-2011"/>
        <s v="Jan-2012"/>
        <s v="Feb-2012"/>
        <s v="Mar-2012"/>
        <s v="Apr-2012"/>
        <s v="May-2012"/>
        <s v="Jun-2012"/>
        <s v="Jul-2012"/>
        <s v="Aug-2012"/>
        <s v="Sep-2012"/>
        <s v="Oct-2012"/>
        <s v="Nov-2012"/>
        <s v="Dec-2012"/>
        <s v="Jan-2013"/>
        <s v="Feb-2013"/>
        <s v="Mar-2013"/>
        <s v="Apr-2013"/>
        <s v="May-2013"/>
        <s v="Jun-2013"/>
        <s v="Jul-2013"/>
        <s v="Aug-2013"/>
        <s v="Sep-2013"/>
        <s v="Oct-2013"/>
        <s v="Nov-2013"/>
        <s v="Dec-2013"/>
        <s v="Jan-2014"/>
        <s v="Feb-2014"/>
        <s v="Mar-2014"/>
        <s v="Apr-2014"/>
        <s v="May-2014"/>
      </sharedItems>
    </cacheField>
  </cacheFields>
  <cacheHierarchies count="50">
    <cacheHierarchy uniqueName="[Cars].[Category]" caption="Category" attribute="1" defaultMemberUniqueName="[Cars].[Category].[All]" allUniqueName="[Cars].[Category].[All]" dimensionUniqueName="[Cars]" displayFolder="" count="0" memberValueDatatype="130" unbalanced="0"/>
    <cacheHierarchy uniqueName="[Cars].[Model]" caption="Model" attribute="1" defaultMemberUniqueName="[Cars].[Model].[All]" allUniqueName="[Cars].[Model].[All]" dimensionUniqueName="[Cars]" displayFolder="" count="2" memberValueDatatype="130" unbalanced="0">
      <fieldsUsage count="2">
        <fieldUsage x="-1"/>
        <fieldUsage x="1"/>
      </fieldsUsage>
    </cacheHierarchy>
    <cacheHierarchy uniqueName="[Cars].[ProductIdKey]" caption="ProductIdKey" attribute="1" defaultMemberUniqueName="[Cars].[ProductIdKey].[All]" allUniqueName="[Cars].[ProductIdKey].[All]" dimensionUniqueName="[Cars]" displayFolder="" count="0" memberValueDatatype="20" unbalanced="0"/>
    <cacheHierarchy uniqueName="[Cars].[ShipDate]" caption="ShipDate" attribute="1" time="1" defaultMemberUniqueName="[Cars].[ShipDate].[All]" allUniqueName="[Cars].[ShipDate].[All]" dimensionUniqueName="[Cars]" displayFolder="" count="0" memberValueDatatype="7" unbalanced="0"/>
    <cacheHierarchy uniqueName="[Cars].[Year]" caption="Year" attribute="1" defaultMemberUniqueName="[Cars].[Year].[All]" allUniqueName="[Cars].[Year].[All]" dimensionUniqueName="[Cars]" displayFolder="" count="0" memberValueDatatype="20" unbalanced="0"/>
    <cacheHierarchy uniqueName="[DaysPastLaunch].[DaysPastLaunch]" caption="DaysPastLaunch" attribute="1" defaultMemberUniqueName="[DaysPastLaunch].[DaysPastLaunch].[All]" allUniqueName="[DaysPastLaunch].[DaysPastLaunch].[All]" dimensionUniqueName="[DaysPastLaunch]" displayFolder="" count="0" memberValueDatatype="20" unbalanced="0"/>
    <cacheHierarchy uniqueName="[DaysPastLaunch].[MonthNumPastLaunch]" caption="MonthNumPastLaunch" attribute="1" defaultMemberUniqueName="[DaysPastLaunch].[MonthNumPastLaunch].[All]" allUniqueName="[DaysPastLaunch].[MonthNumPastLaunch].[All]" dimensionUniqueName="[DaysPastLaunch]" displayFolder="" count="0" memberValueDatatype="20" unbalanced="0"/>
    <cacheHierarchy uniqueName="[DaysPastLaunch].[MonthPastLaunch]" caption="MonthPastLaunch" attribute="1" defaultMemberUniqueName="[DaysPastLaunch].[MonthPastLaunch].[All]" allUniqueName="[DaysPastLaunch].[MonthPastLaunch].[All]" dimensionUniqueName="[DaysPastLaunch]" displayFolder="" count="0" memberValueDatatype="130" unbalanced="0"/>
    <cacheHierarchy uniqueName="[DaysPastLaunch].[QuarterPastLaunch]" caption="QuarterPastLaunch" attribute="1" defaultMemberUniqueName="[DaysPastLaunch].[QuarterPastLaunch].[All]" allUniqueName="[DaysPastLaunch].[QuarterPastLaunch].[All]" dimensionUniqueName="[DaysPastLaunch]" displayFolder="" count="0" memberValueDatatype="130" unbalanced="0"/>
    <cacheHierarchy uniqueName="[DaysPastLaunch].[QuartnerNumPastLaunch]" caption="QuartnerNumPastLaunch" attribute="1" defaultMemberUniqueName="[DaysPastLaunch].[QuartnerNumPastLaunch].[All]" allUniqueName="[DaysPastLaunch].[QuartnerNumPastLaunch].[All]" dimensionUniqueName="[DaysPastLaunch]" displayFolder="" count="0" memberValueDatatype="20" unbalanced="0"/>
    <cacheHierarchy uniqueName="[DaysPastLaunch].[YearMonthPastLaunch]" caption="YearMonthPastLaunch" attribute="1" defaultMemberUniqueName="[DaysPastLaunch].[YearMonthPastLaunch].[All]" allUniqueName="[DaysPastLaunch].[YearMonthPastLaunch].[All]" dimensionUniqueName="[DaysPastLaunch]" displayFolder="" count="0" memberValueDatatype="130" unbalanced="0"/>
    <cacheHierarchy uniqueName="[DaysPastLaunch].[YearNumPastLaunch]" caption="YearNumPastLaunch" attribute="1" defaultMemberUniqueName="[DaysPastLaunch].[YearNumPastLaunch].[All]" allUniqueName="[DaysPastLaunch].[YearNumPastLaunch].[All]" dimensionUniqueName="[DaysPastLaunch]" displayFolder="" count="0" memberValueDatatype="20" unbalanced="0"/>
    <cacheHierarchy uniqueName="[DaysPastLaunch].[YearPastLaunch]" caption="YearPastLaunch" attribute="1" defaultMemberUniqueName="[DaysPastLaunch].[YearPastLaunch].[All]" allUniqueName="[DaysPastLaunch].[YearPastLaunch].[All]" dimensionUniqueName="[DaysPastLaunch]" displayFolder="" count="0" memberValueDatatype="130" unbalanced="0"/>
    <cacheHierarchy uniqueName="[DaysPastLaunch].[YearQuarterPastLaunch]" caption="YearQuarterPastLaunch" attribute="1" defaultMemberUniqueName="[DaysPastLaunch].[YearQuarterPastLaunch].[All]" allUniqueName="[DaysPastLaunch].[YearQuarterPastLaunch].[All]" dimensionUniqueName="[DaysPastLaunch]" displayFolder="" count="0" memberValueDatatype="130" unbalanced="0"/>
    <cacheHierarchy uniqueName="[DaysPastLaunch].[YMPastLaunch]" caption="YMPastLaunch" attribute="1" defaultMemberUniqueName="[DaysPastLaunch].[YMPastLaunch].[All]" allUniqueName="[DaysPastLaunch].[YMPastLaunch].[All]" dimensionUniqueName="[DaysPastLaunch]" displayFolder="" count="0" memberValueDatatype="130" unbalanced="0"/>
    <cacheHierarchy uniqueName="[DaysPastLaunch].[YQPastLaunch]" caption="YQPastLaunch" attribute="1" defaultMemberUniqueName="[DaysPastLaunch].[YQPastLaunch].[All]" allUniqueName="[DaysPastLaunch].[YQPastLaunch].[All]" dimensionUniqueName="[DaysPastLaunch]" displayFolder="" count="0" memberValueDatatype="130" unbalanced="0"/>
    <cacheHierarchy uniqueName="[DimDate].[dtDate]" caption="dtDate" attribute="1" time="1" defaultMemberUniqueName="[DimDate].[dtDate].[All]" allUniqueName="[DimDate].[dtDate].[All]" dimensionUniqueName="[DimDate]" displayFolder="" count="0" memberValueDatatype="7" unbalanced="0"/>
    <cacheHierarchy uniqueName="[DimDate].[dtMonth]" caption="dtMonth" attribute="1" time="1" defaultMemberUniqueName="[DimDate].[dtMonth].[All]" allUniqueName="[DimDate].[dtMonth].[All]" dimensionUniqueName="[DimDate]" displayFolder="" count="2" memberValueDatatype="7" unbalanced="0"/>
    <cacheHierarchy uniqueName="[DimDate].[FiscalMonth]" caption="FiscalMonth" attribute="1" defaultMemberUniqueName="[DimDate].[FiscalMonth].[All]" allUniqueName="[DimDate].[FiscalMonth].[All]" dimensionUniqueName="[DimDate]" displayFolder="" count="0" memberValueDatatype="130" unbalanced="0"/>
    <cacheHierarchy uniqueName="[DimDate].[FiscalMonthNum]" caption="FiscalMonthNum" attribute="1" defaultMemberUniqueName="[DimDate].[FiscalMonthNum].[All]" allUniqueName="[DimDate].[FiscalMonthNum].[All]" dimensionUniqueName="[DimDate]" displayFolder="" count="0" memberValueDatatype="3" unbalanced="0"/>
    <cacheHierarchy uniqueName="[DimDate].[FiscalYear]" caption="FiscalYear" attribute="1" defaultMemberUniqueName="[DimDate].[FiscalYear].[All]" allUniqueName="[DimDate].[FiscalYear].[All]" dimensionUniqueName="[DimDate]" displayFolder="" count="0" memberValueDatatype="130" unbalanced="0"/>
    <cacheHierarchy uniqueName="[DimDate].[FiscalYearQuarter]" caption="FiscalYearQuarter" attribute="1" defaultMemberUniqueName="[DimDate].[FiscalYearQuarter].[All]" allUniqueName="[DimDate].[FiscalYearQuarter].[All]" dimensionUniqueName="[DimDate]" displayFolder="" count="0" memberValueDatatype="130" unbalanced="0"/>
    <cacheHierarchy uniqueName="[DimDate].[FY_Quarter]" caption="FY_Quarter" attribute="1" defaultMemberUniqueName="[DimDate].[FY_Quarter].[All]" allUniqueName="[DimDate].[FY_Quarter].[All]" dimensionUniqueName="[DimDate]" displayFolder="" count="0" memberValueDatatype="130" unbalanced="0"/>
    <cacheHierarchy uniqueName="[DimDate].[Month]" caption="Month" attribute="1" defaultMemberUniqueName="[DimDate].[Month].[All]" allUniqueName="[DimDate].[Month].[All]" dimensionUniqueName="[DimDate]" displayFolder="" count="0" memberValueDatatype="130" unbalanced="0"/>
    <cacheHierarchy uniqueName="[DimDate].[MonthLong]" caption="MonthLong" attribute="1" defaultMemberUniqueName="[DimDate].[MonthLong].[All]" allUniqueName="[DimDate].[MonthLong].[All]" dimensionUniqueName="[DimDate]" displayFolder="" count="0" memberValueDatatype="130" unbalanced="0"/>
    <cacheHierarchy uniqueName="[DimDate].[MonthNum]" caption="MonthNum" attribute="1" defaultMemberUniqueName="[DimDate].[MonthNum].[All]" allUniqueName="[DimDate].[MonthNum].[All]" dimensionUniqueName="[DimDate]" displayFolder="" count="0" memberValueDatatype="17" unbalanced="0"/>
    <cacheHierarchy uniqueName="[DimDate].[MonthYear]" caption="MonthYear" attribute="1" defaultMemberUniqueName="[DimDate].[MonthYear].[All]" allUniqueName="[DimDate].[MonthYear].[All]" dimensionUniqueName="[DimDate]" displayFolder="" count="2" memberValueDatatype="130" unbalanced="0">
      <fieldsUsage count="2">
        <fieldUsage x="-1"/>
        <fieldUsage x="2"/>
      </fieldsUsage>
    </cacheHierarchy>
    <cacheHierarchy uniqueName="[DimDate].[MonthYearShort]" caption="MonthYearShort" attribute="1" defaultMemberUniqueName="[DimDate].[MonthYearShort].[All]" allUniqueName="[DimDate].[MonthYearShort].[All]" dimensionUniqueName="[DimDate]" displayFolder="" count="0" memberValueDatatype="130" unbalanced="0"/>
    <cacheHierarchy uniqueName="[DimDate].[Quarter]" caption="Quarter" attribute="1" defaultMemberUniqueName="[DimDate].[Quarter].[All]" allUniqueName="[DimDate].[Quarter].[All]" dimensionUniqueName="[DimDate]" displayFolder="" count="0" memberValueDatatype="130" unbalanced="0"/>
    <cacheHierarchy uniqueName="[DimDate].[Year]" caption="Year" attribute="1" defaultMemberUniqueName="[DimDate].[Year].[All]" allUniqueName="[DimDate].[Year].[All]" dimensionUniqueName="[DimDate]" displayFolder="" count="0" memberValueDatatype="2" unbalanced="0"/>
    <cacheHierarchy uniqueName="[DimGeography].[Region]" caption="Region" attribute="1" defaultMemberUniqueName="[DimGeography].[Region].[All]" allUniqueName="[DimGeography].[Region].[All]" dimensionUniqueName="[DimGeography]" displayFolder="" count="0" memberValueDatatype="130" unbalanced="0"/>
    <cacheHierarchy uniqueName="[DimGeography].[StateProvinceCode]" caption="StateProvinceCode" attribute="1" defaultMemberUniqueName="[DimGeography].[StateProvinceCode].[All]" allUniqueName="[DimGeography].[StateProvinceCode].[All]" dimensionUniqueName="[DimGeography]" displayFolder="" count="0" memberValueDatatype="130" unbalanced="0"/>
    <cacheHierarchy uniqueName="[DimGeography].[StateProvinceCountry]" caption="StateProvinceCountry" attribute="1" defaultMemberUniqueName="[DimGeography].[StateProvinceCountry].[All]" allUniqueName="[DimGeography].[StateProvinceCountry].[All]" dimensionUniqueName="[DimGeography]" displayFolder="" count="0" memberValueDatatype="130" unbalanced="0"/>
    <cacheHierarchy uniqueName="[DimGeography].[StateProvinceName]" caption="StateProvinceName" attribute="1" defaultMemberUniqueName="[DimGeography].[StateProvinceName].[All]" allUniqueName="[DimGeography].[StateProvinceName].[All]" dimensionUniqueName="[DimGeography]" displayFolder="" count="0" memberValueDatatype="130" unbalanced="0"/>
    <cacheHierarchy uniqueName="[DaysPastLaunch].[Month1_12]" caption="Month1_12" attribute="1" defaultMemberUniqueName="[DaysPastLaunch].[Month1_12].[All]" allUniqueName="[DaysPastLaunch].[Month1_12].[All]" dimensionUniqueName="[DaysPastLaunch]" displayFolder="" count="0" memberValueDatatype="20" unbalanced="0" hidden="1"/>
    <cacheHierarchy uniqueName="[DaysPastLaunch].[Quarter1_4]" caption="Quarter1_4" attribute="1" defaultMemberUniqueName="[DaysPastLaunch].[Quarter1_4].[All]" allUniqueName="[DaysPastLaunch].[Quarter1_4].[All]" dimensionUniqueName="[DaysPastLaunch]" displayFolder="" count="0" memberValueDatatype="20" unbalanced="0" hidden="1"/>
    <cacheHierarchy uniqueName="[DimDate].[CurMonthOffset]" caption="CurMonthOffset" attribute="1" defaultMemberUniqueName="[DimDate].[CurMonthOffset].[All]" allUniqueName="[DimDate].[CurMonthOffset].[All]" dimensionUniqueName="[DimDate]" displayFolder="" count="0" memberValueDatatype="3" unbalanced="0" hidden="1"/>
    <cacheHierarchy uniqueName="[FactSales].[DaysPastLaunch]" caption="DaysPastLaunch" attribute="1" defaultMemberUniqueName="[FactSales].[DaysPastLaunch].[All]" allUniqueName="[FactSales].[DaysPastLaunch].[All]" dimensionUniqueName="[FactSales]" displayFolder="" count="0" memberValueDatatype="20" unbalanced="0" hidden="1"/>
    <cacheHierarchy uniqueName="[FactSales].[ProductIdKey]" caption="ProductIdKey" attribute="1" defaultMemberUniqueName="[FactSales].[ProductIdKey].[All]" allUniqueName="[FactSales].[ProductIdKey].[All]" dimensionUniqueName="[FactSales]" displayFolder="" count="0" memberValueDatatype="20" unbalanced="0" hidden="1"/>
    <cacheHierarchy uniqueName="[FactSales].[PurchaseDate]" caption="PurchaseDate" attribute="1" time="1" defaultMemberUniqueName="[FactSales].[PurchaseDate].[All]" allUniqueName="[FactSales].[PurchaseDate].[All]" dimensionUniqueName="[FactSales]" displayFolder="" count="0" memberValueDatatype="7" unbalanced="0" hidden="1"/>
    <cacheHierarchy uniqueName="[FactSales].[PurchaseQuantity]" caption="PurchaseQuantity" attribute="1" defaultMemberUniqueName="[FactSales].[PurchaseQuantity].[All]" allUniqueName="[FactSales].[PurchaseQuantity].[All]" dimensionUniqueName="[FactSales]" displayFolder="" count="0" memberValueDatatype="5" unbalanced="0" hidden="1"/>
    <cacheHierarchy uniqueName="[FactSales].[StateProvinceCode]" caption="StateProvinceCode" attribute="1" defaultMemberUniqueName="[FactSales].[StateProvinceCode].[All]" allUniqueName="[FactSales].[StateProvinceCode].[All]" dimensionUniqueName="[FactSales]" displayFolder="" count="0" memberValueDatatype="130" unbalanced="0" hidden="1"/>
    <cacheHierarchy uniqueName="[Measures].[SumQuantity]" caption="SumQuantity" measure="1" displayFolder="" measureGroup="FactSales" count="0" oneField="1">
      <fieldsUsage count="1">
        <fieldUsage x="0"/>
      </fieldsUsage>
    </cacheHierarchy>
    <cacheHierarchy uniqueName="[Measures].[SumCumulativeQuantity]" caption="SumCumulativeQuantity" measure="1" displayFolder="" measureGroup="FactSales" count="0"/>
    <cacheHierarchy uniqueName="[Measures].[__XL_Count Cars]" caption="__XL_Count Cars" measure="1" displayFolder="" measureGroup="Cars" count="0" hidden="1"/>
    <cacheHierarchy uniqueName="[Measures].[_Count DaysPastLaunch]" caption="_Count DaysPastLaunch" measure="1" displayFolder="" measureGroup="DaysPastLaunch" count="0" hidden="1"/>
    <cacheHierarchy uniqueName="[Measures].[_Count FactSales]" caption="_Count FactSales" measure="1" displayFolder="" measureGroup="FactSales" count="0" hidden="1"/>
    <cacheHierarchy uniqueName="[Measures].[_Count DimGeography]" caption="_Count DimGeography" measure="1" displayFolder="" measureGroup="DimGeography" count="0" hidden="1"/>
    <cacheHierarchy uniqueName="[Measures].[_Count DimDate]" caption="_Count DimDate" measure="1" displayFolder="" measureGroup="DimDate" count="0" hidden="1"/>
    <cacheHierarchy uniqueName="[Measures].[__XL_Count of Models]" caption="__XL_Count of Models" measure="1" displayFolder="" count="0" hidden="1"/>
  </cacheHierarchies>
  <kpis count="0"/>
  <dimensions count="5">
    <dimension name="Cars" uniqueName="[Cars]" caption="Cars"/>
    <dimension name="DaysPastLaunch" uniqueName="[DaysPastLaunch]" caption="DaysPastLaunch"/>
    <dimension name="DimDate" uniqueName="[DimDate]" caption="DimDate"/>
    <dimension name="DimGeography" uniqueName="[DimGeography]" caption="DimGeography"/>
    <dimension measure="1" name="Measures" uniqueName="[Measures]" caption="Measures"/>
  </dimensions>
  <measureGroups count="5">
    <measureGroup name="Cars" caption="Cars"/>
    <measureGroup name="DaysPastLaunch" caption="DaysPastLaunch"/>
    <measureGroup name="DimDate" caption="DimDate"/>
    <measureGroup name="DimGeography" caption="DimGeography"/>
    <measureGroup name="FactSales" caption="FactSale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pivotCacheId="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uthor" refreshedDate="41802.713029050923" createdVersion="5" refreshedVersion="5" minRefreshableVersion="3" recordCount="0" supportSubquery="1" supportAdvancedDrill="1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Measures].[SumQuantity]" caption="SumQuantity" numFmtId="0" hierarchy="42" level="32767"/>
    <cacheField name="[Cars].[Model].[Model]" caption="Model" numFmtId="0" hierarchy="1" level="1">
      <sharedItems count="9">
        <s v="Alto"/>
        <s v="Belano"/>
        <s v="Dzire"/>
        <s v="Esteem"/>
        <s v="Estilo"/>
        <s v="Swift"/>
        <s v="Versa"/>
        <s v="Vitara"/>
        <s v="Zen"/>
      </sharedItems>
    </cacheField>
    <cacheField name="[DaysPastLaunch].[YMPastLaunch].[YMPastLaunch]" caption="YMPastLaunch" numFmtId="0" hierarchy="14" level="1">
      <sharedItems containsBlank="1" count="48">
        <s v="Y1 M1"/>
        <s v="Y1 M2"/>
        <s v="Y1 M3"/>
        <s v="Y1 M4"/>
        <s v="Y1 M5"/>
        <s v="Y1 M6"/>
        <s v="Y1 M7"/>
        <s v="Y1 M8"/>
        <s v="Y1 M9"/>
        <s v="Y1 M10"/>
        <s v="Y1 M11"/>
        <s v="Y1 M12"/>
        <s v="Y2 M1"/>
        <s v="Y2 M2"/>
        <s v="Y2 M3"/>
        <s v="Y2 M4"/>
        <s v="Y2 M5"/>
        <s v="Y2 M6"/>
        <s v="Y2 M7"/>
        <s v="Y2 M8"/>
        <s v="Y2 M9"/>
        <s v="Y2 M10"/>
        <s v="Y2 M11"/>
        <s v="Y2 M12"/>
        <s v="Y3 M1"/>
        <s v="Y3 M2"/>
        <s v="Y3 M3"/>
        <s v="Y3 M4"/>
        <s v="Y3 M5"/>
        <s v="Y3 M6"/>
        <s v="Y3 M7"/>
        <s v="Y3 M8"/>
        <s v="Y3 M9"/>
        <s v="Y3 M10"/>
        <s v="Y3 M11"/>
        <s v="Y3 M12"/>
        <s v="Y4 M1"/>
        <s v="Y4 M2"/>
        <s v="Y4 M3"/>
        <s v="Y4 M4"/>
        <s v="Y4 M5"/>
        <s v="Y4 M6"/>
        <s v="Y4 M7"/>
        <s v="Y4 M8"/>
        <s v="Y4 M9"/>
        <s v="Y4 M10"/>
        <s v="Y4 M11"/>
        <m/>
      </sharedItems>
    </cacheField>
  </cacheFields>
  <cacheHierarchies count="50">
    <cacheHierarchy uniqueName="[Cars].[Category]" caption="Category" attribute="1" defaultMemberUniqueName="[Cars].[Category].[All]" allUniqueName="[Cars].[Category].[All]" dimensionUniqueName="[Cars]" displayFolder="" count="0" memberValueDatatype="130" unbalanced="0"/>
    <cacheHierarchy uniqueName="[Cars].[Model]" caption="Model" attribute="1" defaultMemberUniqueName="[Cars].[Model].[All]" allUniqueName="[Cars].[Model].[All]" dimensionUniqueName="[Cars]" displayFolder="" count="2" memberValueDatatype="130" unbalanced="0">
      <fieldsUsage count="2">
        <fieldUsage x="-1"/>
        <fieldUsage x="1"/>
      </fieldsUsage>
    </cacheHierarchy>
    <cacheHierarchy uniqueName="[Cars].[ProductIdKey]" caption="ProductIdKey" attribute="1" defaultMemberUniqueName="[Cars].[ProductIdKey].[All]" allUniqueName="[Cars].[ProductIdKey].[All]" dimensionUniqueName="[Cars]" displayFolder="" count="0" memberValueDatatype="20" unbalanced="0"/>
    <cacheHierarchy uniqueName="[Cars].[ShipDate]" caption="ShipDate" attribute="1" time="1" defaultMemberUniqueName="[Cars].[ShipDate].[All]" allUniqueName="[Cars].[ShipDate].[All]" dimensionUniqueName="[Cars]" displayFolder="" count="0" memberValueDatatype="7" unbalanced="0"/>
    <cacheHierarchy uniqueName="[Cars].[Year]" caption="Year" attribute="1" defaultMemberUniqueName="[Cars].[Year].[All]" allUniqueName="[Cars].[Year].[All]" dimensionUniqueName="[Cars]" displayFolder="" count="0" memberValueDatatype="20" unbalanced="0"/>
    <cacheHierarchy uniqueName="[DaysPastLaunch].[DaysPastLaunch]" caption="DaysPastLaunch" attribute="1" defaultMemberUniqueName="[DaysPastLaunch].[DaysPastLaunch].[All]" allUniqueName="[DaysPastLaunch].[DaysPastLaunch].[All]" dimensionUniqueName="[DaysPastLaunch]" displayFolder="" count="0" memberValueDatatype="20" unbalanced="0"/>
    <cacheHierarchy uniqueName="[DaysPastLaunch].[MonthNumPastLaunch]" caption="MonthNumPastLaunch" attribute="1" defaultMemberUniqueName="[DaysPastLaunch].[MonthNumPastLaunch].[All]" allUniqueName="[DaysPastLaunch].[MonthNumPastLaunch].[All]" dimensionUniqueName="[DaysPastLaunch]" displayFolder="" count="0" memberValueDatatype="20" unbalanced="0"/>
    <cacheHierarchy uniqueName="[DaysPastLaunch].[MonthPastLaunch]" caption="MonthPastLaunch" attribute="1" defaultMemberUniqueName="[DaysPastLaunch].[MonthPastLaunch].[All]" allUniqueName="[DaysPastLaunch].[MonthPastLaunch].[All]" dimensionUniqueName="[DaysPastLaunch]" displayFolder="" count="0" memberValueDatatype="130" unbalanced="0"/>
    <cacheHierarchy uniqueName="[DaysPastLaunch].[QuarterPastLaunch]" caption="QuarterPastLaunch" attribute="1" defaultMemberUniqueName="[DaysPastLaunch].[QuarterPastLaunch].[All]" allUniqueName="[DaysPastLaunch].[QuarterPastLaunch].[All]" dimensionUniqueName="[DaysPastLaunch]" displayFolder="" count="0" memberValueDatatype="130" unbalanced="0"/>
    <cacheHierarchy uniqueName="[DaysPastLaunch].[QuartnerNumPastLaunch]" caption="QuartnerNumPastLaunch" attribute="1" defaultMemberUniqueName="[DaysPastLaunch].[QuartnerNumPastLaunch].[All]" allUniqueName="[DaysPastLaunch].[QuartnerNumPastLaunch].[All]" dimensionUniqueName="[DaysPastLaunch]" displayFolder="" count="0" memberValueDatatype="20" unbalanced="0"/>
    <cacheHierarchy uniqueName="[DaysPastLaunch].[YearMonthPastLaunch]" caption="YearMonthPastLaunch" attribute="1" defaultMemberUniqueName="[DaysPastLaunch].[YearMonthPastLaunch].[All]" allUniqueName="[DaysPastLaunch].[YearMonthPastLaunch].[All]" dimensionUniqueName="[DaysPastLaunch]" displayFolder="" count="0" memberValueDatatype="130" unbalanced="0"/>
    <cacheHierarchy uniqueName="[DaysPastLaunch].[YearNumPastLaunch]" caption="YearNumPastLaunch" attribute="1" defaultMemberUniqueName="[DaysPastLaunch].[YearNumPastLaunch].[All]" allUniqueName="[DaysPastLaunch].[YearNumPastLaunch].[All]" dimensionUniqueName="[DaysPastLaunch]" displayFolder="" count="0" memberValueDatatype="20" unbalanced="0"/>
    <cacheHierarchy uniqueName="[DaysPastLaunch].[YearPastLaunch]" caption="YearPastLaunch" attribute="1" defaultMemberUniqueName="[DaysPastLaunch].[YearPastLaunch].[All]" allUniqueName="[DaysPastLaunch].[YearPastLaunch].[All]" dimensionUniqueName="[DaysPastLaunch]" displayFolder="" count="0" memberValueDatatype="130" unbalanced="0"/>
    <cacheHierarchy uniqueName="[DaysPastLaunch].[YearQuarterPastLaunch]" caption="YearQuarterPastLaunch" attribute="1" defaultMemberUniqueName="[DaysPastLaunch].[YearQuarterPastLaunch].[All]" allUniqueName="[DaysPastLaunch].[YearQuarterPastLaunch].[All]" dimensionUniqueName="[DaysPastLaunch]" displayFolder="" count="0" memberValueDatatype="130" unbalanced="0"/>
    <cacheHierarchy uniqueName="[DaysPastLaunch].[YMPastLaunch]" caption="YMPastLaunch" attribute="1" defaultMemberUniqueName="[DaysPastLaunch].[YMPastLaunch].[All]" allUniqueName="[DaysPastLaunch].[YMPastLaunch].[All]" dimensionUniqueName="[DaysPastLaunch]" displayFolder="" count="2" memberValueDatatype="130" unbalanced="0">
      <fieldsUsage count="2">
        <fieldUsage x="-1"/>
        <fieldUsage x="2"/>
      </fieldsUsage>
    </cacheHierarchy>
    <cacheHierarchy uniqueName="[DaysPastLaunch].[YQPastLaunch]" caption="YQPastLaunch" attribute="1" defaultMemberUniqueName="[DaysPastLaunch].[YQPastLaunch].[All]" allUniqueName="[DaysPastLaunch].[YQPastLaunch].[All]" dimensionUniqueName="[DaysPastLaunch]" displayFolder="" count="0" memberValueDatatype="130" unbalanced="0"/>
    <cacheHierarchy uniqueName="[DimDate].[dtDate]" caption="dtDate" attribute="1" time="1" defaultMemberUniqueName="[DimDate].[dtDate].[All]" allUniqueName="[DimDate].[dtDate].[All]" dimensionUniqueName="[DimDate]" displayFolder="" count="0" memberValueDatatype="7" unbalanced="0"/>
    <cacheHierarchy uniqueName="[DimDate].[dtMonth]" caption="dtMonth" attribute="1" time="1" defaultMemberUniqueName="[DimDate].[dtMonth].[All]" allUniqueName="[DimDate].[dtMonth].[All]" dimensionUniqueName="[DimDate]" displayFolder="" count="2" memberValueDatatype="7" unbalanced="0"/>
    <cacheHierarchy uniqueName="[DimDate].[FiscalMonth]" caption="FiscalMonth" attribute="1" defaultMemberUniqueName="[DimDate].[FiscalMonth].[All]" allUniqueName="[DimDate].[FiscalMonth].[All]" dimensionUniqueName="[DimDate]" displayFolder="" count="0" memberValueDatatype="130" unbalanced="0"/>
    <cacheHierarchy uniqueName="[DimDate].[FiscalMonthNum]" caption="FiscalMonthNum" attribute="1" defaultMemberUniqueName="[DimDate].[FiscalMonthNum].[All]" allUniqueName="[DimDate].[FiscalMonthNum].[All]" dimensionUniqueName="[DimDate]" displayFolder="" count="0" memberValueDatatype="3" unbalanced="0"/>
    <cacheHierarchy uniqueName="[DimDate].[FiscalYear]" caption="FiscalYear" attribute="1" defaultMemberUniqueName="[DimDate].[FiscalYear].[All]" allUniqueName="[DimDate].[FiscalYear].[All]" dimensionUniqueName="[DimDate]" displayFolder="" count="0" memberValueDatatype="130" unbalanced="0"/>
    <cacheHierarchy uniqueName="[DimDate].[FiscalYearQuarter]" caption="FiscalYearQuarter" attribute="1" defaultMemberUniqueName="[DimDate].[FiscalYearQuarter].[All]" allUniqueName="[DimDate].[FiscalYearQuarter].[All]" dimensionUniqueName="[DimDate]" displayFolder="" count="0" memberValueDatatype="130" unbalanced="0"/>
    <cacheHierarchy uniqueName="[DimDate].[FY_Quarter]" caption="FY_Quarter" attribute="1" defaultMemberUniqueName="[DimDate].[FY_Quarter].[All]" allUniqueName="[DimDate].[FY_Quarter].[All]" dimensionUniqueName="[DimDate]" displayFolder="" count="0" memberValueDatatype="130" unbalanced="0"/>
    <cacheHierarchy uniqueName="[DimDate].[Month]" caption="Month" attribute="1" defaultMemberUniqueName="[DimDate].[Month].[All]" allUniqueName="[DimDate].[Month].[All]" dimensionUniqueName="[DimDate]" displayFolder="" count="0" memberValueDatatype="130" unbalanced="0"/>
    <cacheHierarchy uniqueName="[DimDate].[MonthLong]" caption="MonthLong" attribute="1" defaultMemberUniqueName="[DimDate].[MonthLong].[All]" allUniqueName="[DimDate].[MonthLong].[All]" dimensionUniqueName="[DimDate]" displayFolder="" count="0" memberValueDatatype="130" unbalanced="0"/>
    <cacheHierarchy uniqueName="[DimDate].[MonthNum]" caption="MonthNum" attribute="1" defaultMemberUniqueName="[DimDate].[MonthNum].[All]" allUniqueName="[DimDate].[MonthNum].[All]" dimensionUniqueName="[DimDate]" displayFolder="" count="0" memberValueDatatype="17" unbalanced="0"/>
    <cacheHierarchy uniqueName="[DimDate].[MonthYear]" caption="MonthYear" attribute="1" defaultMemberUniqueName="[DimDate].[MonthYear].[All]" allUniqueName="[DimDate].[MonthYear].[All]" dimensionUniqueName="[DimDate]" displayFolder="" count="2" memberValueDatatype="130" unbalanced="0"/>
    <cacheHierarchy uniqueName="[DimDate].[MonthYearShort]" caption="MonthYearShort" attribute="1" defaultMemberUniqueName="[DimDate].[MonthYearShort].[All]" allUniqueName="[DimDate].[MonthYearShort].[All]" dimensionUniqueName="[DimDate]" displayFolder="" count="0" memberValueDatatype="130" unbalanced="0"/>
    <cacheHierarchy uniqueName="[DimDate].[Quarter]" caption="Quarter" attribute="1" defaultMemberUniqueName="[DimDate].[Quarter].[All]" allUniqueName="[DimDate].[Quarter].[All]" dimensionUniqueName="[DimDate]" displayFolder="" count="0" memberValueDatatype="130" unbalanced="0"/>
    <cacheHierarchy uniqueName="[DimDate].[Year]" caption="Year" attribute="1" defaultMemberUniqueName="[DimDate].[Year].[All]" allUniqueName="[DimDate].[Year].[All]" dimensionUniqueName="[DimDate]" displayFolder="" count="0" memberValueDatatype="2" unbalanced="0"/>
    <cacheHierarchy uniqueName="[DimGeography].[Region]" caption="Region" attribute="1" defaultMemberUniqueName="[DimGeography].[Region].[All]" allUniqueName="[DimGeography].[Region].[All]" dimensionUniqueName="[DimGeography]" displayFolder="" count="0" memberValueDatatype="130" unbalanced="0"/>
    <cacheHierarchy uniqueName="[DimGeography].[StateProvinceCode]" caption="StateProvinceCode" attribute="1" defaultMemberUniqueName="[DimGeography].[StateProvinceCode].[All]" allUniqueName="[DimGeography].[StateProvinceCode].[All]" dimensionUniqueName="[DimGeography]" displayFolder="" count="0" memberValueDatatype="130" unbalanced="0"/>
    <cacheHierarchy uniqueName="[DimGeography].[StateProvinceCountry]" caption="StateProvinceCountry" attribute="1" defaultMemberUniqueName="[DimGeography].[StateProvinceCountry].[All]" allUniqueName="[DimGeography].[StateProvinceCountry].[All]" dimensionUniqueName="[DimGeography]" displayFolder="" count="0" memberValueDatatype="130" unbalanced="0"/>
    <cacheHierarchy uniqueName="[DimGeography].[StateProvinceName]" caption="StateProvinceName" attribute="1" defaultMemberUniqueName="[DimGeography].[StateProvinceName].[All]" allUniqueName="[DimGeography].[StateProvinceName].[All]" dimensionUniqueName="[DimGeography]" displayFolder="" count="0" memberValueDatatype="130" unbalanced="0"/>
    <cacheHierarchy uniqueName="[DaysPastLaunch].[Month1_12]" caption="Month1_12" attribute="1" defaultMemberUniqueName="[DaysPastLaunch].[Month1_12].[All]" allUniqueName="[DaysPastLaunch].[Month1_12].[All]" dimensionUniqueName="[DaysPastLaunch]" displayFolder="" count="0" memberValueDatatype="20" unbalanced="0" hidden="1"/>
    <cacheHierarchy uniqueName="[DaysPastLaunch].[Quarter1_4]" caption="Quarter1_4" attribute="1" defaultMemberUniqueName="[DaysPastLaunch].[Quarter1_4].[All]" allUniqueName="[DaysPastLaunch].[Quarter1_4].[All]" dimensionUniqueName="[DaysPastLaunch]" displayFolder="" count="0" memberValueDatatype="20" unbalanced="0" hidden="1"/>
    <cacheHierarchy uniqueName="[DimDate].[CurMonthOffset]" caption="CurMonthOffset" attribute="1" defaultMemberUniqueName="[DimDate].[CurMonthOffset].[All]" allUniqueName="[DimDate].[CurMonthOffset].[All]" dimensionUniqueName="[DimDate]" displayFolder="" count="0" memberValueDatatype="3" unbalanced="0" hidden="1"/>
    <cacheHierarchy uniqueName="[FactSales].[DaysPastLaunch]" caption="DaysPastLaunch" attribute="1" defaultMemberUniqueName="[FactSales].[DaysPastLaunch].[All]" allUniqueName="[FactSales].[DaysPastLaunch].[All]" dimensionUniqueName="[FactSales]" displayFolder="" count="0" memberValueDatatype="20" unbalanced="0" hidden="1"/>
    <cacheHierarchy uniqueName="[FactSales].[ProductIdKey]" caption="ProductIdKey" attribute="1" defaultMemberUniqueName="[FactSales].[ProductIdKey].[All]" allUniqueName="[FactSales].[ProductIdKey].[All]" dimensionUniqueName="[FactSales]" displayFolder="" count="0" memberValueDatatype="20" unbalanced="0" hidden="1"/>
    <cacheHierarchy uniqueName="[FactSales].[PurchaseDate]" caption="PurchaseDate" attribute="1" time="1" defaultMemberUniqueName="[FactSales].[PurchaseDate].[All]" allUniqueName="[FactSales].[PurchaseDate].[All]" dimensionUniqueName="[FactSales]" displayFolder="" count="0" memberValueDatatype="7" unbalanced="0" hidden="1"/>
    <cacheHierarchy uniqueName="[FactSales].[PurchaseQuantity]" caption="PurchaseQuantity" attribute="1" defaultMemberUniqueName="[FactSales].[PurchaseQuantity].[All]" allUniqueName="[FactSales].[PurchaseQuantity].[All]" dimensionUniqueName="[FactSales]" displayFolder="" count="0" memberValueDatatype="5" unbalanced="0" hidden="1"/>
    <cacheHierarchy uniqueName="[FactSales].[StateProvinceCode]" caption="StateProvinceCode" attribute="1" defaultMemberUniqueName="[FactSales].[StateProvinceCode].[All]" allUniqueName="[FactSales].[StateProvinceCode].[All]" dimensionUniqueName="[FactSales]" displayFolder="" count="0" memberValueDatatype="130" unbalanced="0" hidden="1"/>
    <cacheHierarchy uniqueName="[Measures].[SumQuantity]" caption="SumQuantity" measure="1" displayFolder="" measureGroup="FactSales" count="0" oneField="1">
      <fieldsUsage count="1">
        <fieldUsage x="0"/>
      </fieldsUsage>
    </cacheHierarchy>
    <cacheHierarchy uniqueName="[Measures].[SumCumulativeQuantity]" caption="SumCumulativeQuantity" measure="1" displayFolder="" measureGroup="FactSales" count="0"/>
    <cacheHierarchy uniqueName="[Measures].[__XL_Count Cars]" caption="__XL_Count Cars" measure="1" displayFolder="" measureGroup="Cars" count="0" hidden="1"/>
    <cacheHierarchy uniqueName="[Measures].[_Count DaysPastLaunch]" caption="_Count DaysPastLaunch" measure="1" displayFolder="" measureGroup="DaysPastLaunch" count="0" hidden="1"/>
    <cacheHierarchy uniqueName="[Measures].[_Count FactSales]" caption="_Count FactSales" measure="1" displayFolder="" measureGroup="FactSales" count="0" hidden="1"/>
    <cacheHierarchy uniqueName="[Measures].[_Count DimGeography]" caption="_Count DimGeography" measure="1" displayFolder="" measureGroup="DimGeography" count="0" hidden="1"/>
    <cacheHierarchy uniqueName="[Measures].[_Count DimDate]" caption="_Count DimDate" measure="1" displayFolder="" measureGroup="DimDate" count="0" hidden="1"/>
    <cacheHierarchy uniqueName="[Measures].[__XL_Count of Models]" caption="__XL_Count of Models" measure="1" displayFolder="" count="0" hidden="1"/>
  </cacheHierarchies>
  <kpis count="0"/>
  <dimensions count="5">
    <dimension name="Cars" uniqueName="[Cars]" caption="Cars"/>
    <dimension name="DaysPastLaunch" uniqueName="[DaysPastLaunch]" caption="DaysPastLaunch"/>
    <dimension name="DimDate" uniqueName="[DimDate]" caption="DimDate"/>
    <dimension name="DimGeography" uniqueName="[DimGeography]" caption="DimGeography"/>
    <dimension measure="1" name="Measures" uniqueName="[Measures]" caption="Measures"/>
  </dimensions>
  <measureGroups count="5">
    <measureGroup name="Cars" caption="Cars"/>
    <measureGroup name="DaysPastLaunch" caption="DaysPastLaunch"/>
    <measureGroup name="DimDate" caption="DimDate"/>
    <measureGroup name="DimGeography" caption="DimGeography"/>
    <measureGroup name="FactSales" caption="FactSale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pivotCacheId="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uthor" refreshedDate="41802.713487152774" createdVersion="5" refreshedVersion="5" minRefreshableVersion="3" recordCount="0" supportSubquery="1" supportAdvancedDrill="1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Cars].[Model].[Model]" caption="Model" numFmtId="0" hierarchy="1" level="1">
      <sharedItems count="9">
        <s v="Alto"/>
        <s v="Belano"/>
        <s v="Dzire"/>
        <s v="Esteem"/>
        <s v="Estilo"/>
        <s v="Swift"/>
        <s v="Versa"/>
        <s v="Vitara"/>
        <s v="Zen"/>
      </sharedItems>
    </cacheField>
    <cacheField name="[DaysPastLaunch].[YMPastLaunch].[YMPastLaunch]" caption="YMPastLaunch" numFmtId="0" hierarchy="14" level="1">
      <sharedItems count="47">
        <s v="Y1 M1"/>
        <s v="Y1 M2"/>
        <s v="Y1 M3"/>
        <s v="Y1 M4"/>
        <s v="Y1 M5"/>
        <s v="Y1 M6"/>
        <s v="Y1 M7"/>
        <s v="Y1 M8"/>
        <s v="Y1 M9"/>
        <s v="Y1 M10"/>
        <s v="Y1 M11"/>
        <s v="Y1 M12"/>
        <s v="Y2 M1"/>
        <s v="Y2 M2"/>
        <s v="Y2 M3"/>
        <s v="Y2 M4"/>
        <s v="Y2 M5"/>
        <s v="Y2 M6"/>
        <s v="Y2 M7"/>
        <s v="Y2 M8"/>
        <s v="Y2 M9"/>
        <s v="Y2 M10"/>
        <s v="Y2 M11"/>
        <s v="Y2 M12"/>
        <s v="Y3 M1"/>
        <s v="Y3 M2"/>
        <s v="Y3 M3"/>
        <s v="Y3 M4"/>
        <s v="Y3 M5"/>
        <s v="Y3 M6"/>
        <s v="Y3 M7"/>
        <s v="Y3 M8"/>
        <s v="Y3 M9"/>
        <s v="Y3 M10"/>
        <s v="Y3 M11"/>
        <s v="Y3 M12"/>
        <s v="Y4 M1"/>
        <s v="Y4 M2"/>
        <s v="Y4 M3"/>
        <s v="Y4 M4"/>
        <s v="Y4 M5"/>
        <s v="Y4 M6"/>
        <s v="Y4 M7"/>
        <s v="Y4 M8"/>
        <s v="Y4 M9"/>
        <s v="Y4 M10"/>
        <s v="Y4 M11"/>
      </sharedItems>
    </cacheField>
    <cacheField name="[Measures].[SumCumulativeQuantity]" caption="SumCumulativeQuantity" numFmtId="0" hierarchy="43" level="32767"/>
    <cacheField name="[DaysPastLaunch].[YearPastLaunch].[YearPastLaunch]" caption="YearPastLaunch" numFmtId="0" hierarchy="12" level="1">
      <sharedItems containsSemiMixedTypes="0" containsNonDate="0" containsString="0"/>
    </cacheField>
  </cacheFields>
  <cacheHierarchies count="50">
    <cacheHierarchy uniqueName="[Cars].[Category]" caption="Category" attribute="1" defaultMemberUniqueName="[Cars].[Category].[All]" allUniqueName="[Cars].[Category].[All]" dimensionUniqueName="[Cars]" displayFolder="" count="0" memberValueDatatype="130" unbalanced="0"/>
    <cacheHierarchy uniqueName="[Cars].[Model]" caption="Model" attribute="1" defaultMemberUniqueName="[Cars].[Model].[All]" allUniqueName="[Cars].[Model].[All]" dimensionUniqueName="[Cars]" displayFolder="" count="2" memberValueDatatype="130" unbalanced="0">
      <fieldsUsage count="2">
        <fieldUsage x="-1"/>
        <fieldUsage x="0"/>
      </fieldsUsage>
    </cacheHierarchy>
    <cacheHierarchy uniqueName="[Cars].[ProductIdKey]" caption="ProductIdKey" attribute="1" defaultMemberUniqueName="[Cars].[ProductIdKey].[All]" allUniqueName="[Cars].[ProductIdKey].[All]" dimensionUniqueName="[Cars]" displayFolder="" count="0" memberValueDatatype="20" unbalanced="0"/>
    <cacheHierarchy uniqueName="[Cars].[ShipDate]" caption="ShipDate" attribute="1" time="1" defaultMemberUniqueName="[Cars].[ShipDate].[All]" allUniqueName="[Cars].[ShipDate].[All]" dimensionUniqueName="[Cars]" displayFolder="" count="0" memberValueDatatype="7" unbalanced="0"/>
    <cacheHierarchy uniqueName="[Cars].[Year]" caption="Year" attribute="1" defaultMemberUniqueName="[Cars].[Year].[All]" allUniqueName="[Cars].[Year].[All]" dimensionUniqueName="[Cars]" displayFolder="" count="0" memberValueDatatype="20" unbalanced="0"/>
    <cacheHierarchy uniqueName="[DaysPastLaunch].[DaysPastLaunch]" caption="DaysPastLaunch" attribute="1" defaultMemberUniqueName="[DaysPastLaunch].[DaysPastLaunch].[All]" allUniqueName="[DaysPastLaunch].[DaysPastLaunch].[All]" dimensionUniqueName="[DaysPastLaunch]" displayFolder="" count="0" memberValueDatatype="20" unbalanced="0"/>
    <cacheHierarchy uniqueName="[DaysPastLaunch].[MonthNumPastLaunch]" caption="MonthNumPastLaunch" attribute="1" defaultMemberUniqueName="[DaysPastLaunch].[MonthNumPastLaunch].[All]" allUniqueName="[DaysPastLaunch].[MonthNumPastLaunch].[All]" dimensionUniqueName="[DaysPastLaunch]" displayFolder="" count="0" memberValueDatatype="20" unbalanced="0"/>
    <cacheHierarchy uniqueName="[DaysPastLaunch].[MonthPastLaunch]" caption="MonthPastLaunch" attribute="1" defaultMemberUniqueName="[DaysPastLaunch].[MonthPastLaunch].[All]" allUniqueName="[DaysPastLaunch].[MonthPastLaunch].[All]" dimensionUniqueName="[DaysPastLaunch]" displayFolder="" count="0" memberValueDatatype="130" unbalanced="0"/>
    <cacheHierarchy uniqueName="[DaysPastLaunch].[QuarterPastLaunch]" caption="QuarterPastLaunch" attribute="1" defaultMemberUniqueName="[DaysPastLaunch].[QuarterPastLaunch].[All]" allUniqueName="[DaysPastLaunch].[QuarterPastLaunch].[All]" dimensionUniqueName="[DaysPastLaunch]" displayFolder="" count="0" memberValueDatatype="130" unbalanced="0"/>
    <cacheHierarchy uniqueName="[DaysPastLaunch].[QuartnerNumPastLaunch]" caption="QuartnerNumPastLaunch" attribute="1" defaultMemberUniqueName="[DaysPastLaunch].[QuartnerNumPastLaunch].[All]" allUniqueName="[DaysPastLaunch].[QuartnerNumPastLaunch].[All]" dimensionUniqueName="[DaysPastLaunch]" displayFolder="" count="0" memberValueDatatype="20" unbalanced="0"/>
    <cacheHierarchy uniqueName="[DaysPastLaunch].[YearMonthPastLaunch]" caption="YearMonthPastLaunch" attribute="1" defaultMemberUniqueName="[DaysPastLaunch].[YearMonthPastLaunch].[All]" allUniqueName="[DaysPastLaunch].[YearMonthPastLaunch].[All]" dimensionUniqueName="[DaysPastLaunch]" displayFolder="" count="0" memberValueDatatype="130" unbalanced="0"/>
    <cacheHierarchy uniqueName="[DaysPastLaunch].[YearNumPastLaunch]" caption="YearNumPastLaunch" attribute="1" defaultMemberUniqueName="[DaysPastLaunch].[YearNumPastLaunch].[All]" allUniqueName="[DaysPastLaunch].[YearNumPastLaunch].[All]" dimensionUniqueName="[DaysPastLaunch]" displayFolder="" count="0" memberValueDatatype="20" unbalanced="0"/>
    <cacheHierarchy uniqueName="[DaysPastLaunch].[YearPastLaunch]" caption="YearPastLaunch" attribute="1" defaultMemberUniqueName="[DaysPastLaunch].[YearPastLaunch].[All]" allUniqueName="[DaysPastLaunch].[YearPastLaunch].[All]" dimensionUniqueName="[DaysPastLaunch]" displayFolder="" count="2" memberValueDatatype="130" unbalanced="0">
      <fieldsUsage count="2">
        <fieldUsage x="-1"/>
        <fieldUsage x="3"/>
      </fieldsUsage>
    </cacheHierarchy>
    <cacheHierarchy uniqueName="[DaysPastLaunch].[YearQuarterPastLaunch]" caption="YearQuarterPastLaunch" attribute="1" defaultMemberUniqueName="[DaysPastLaunch].[YearQuarterPastLaunch].[All]" allUniqueName="[DaysPastLaunch].[YearQuarterPastLaunch].[All]" dimensionUniqueName="[DaysPastLaunch]" displayFolder="" count="0" memberValueDatatype="130" unbalanced="0"/>
    <cacheHierarchy uniqueName="[DaysPastLaunch].[YMPastLaunch]" caption="YMPastLaunch" attribute="1" defaultMemberUniqueName="[DaysPastLaunch].[YMPastLaunch].[All]" allUniqueName="[DaysPastLaunch].[YMPastLaunch].[All]" dimensionUniqueName="[DaysPastLaunch]" displayFolder="" count="2" memberValueDatatype="130" unbalanced="0">
      <fieldsUsage count="2">
        <fieldUsage x="-1"/>
        <fieldUsage x="1"/>
      </fieldsUsage>
    </cacheHierarchy>
    <cacheHierarchy uniqueName="[DaysPastLaunch].[YQPastLaunch]" caption="YQPastLaunch" attribute="1" defaultMemberUniqueName="[DaysPastLaunch].[YQPastLaunch].[All]" allUniqueName="[DaysPastLaunch].[YQPastLaunch].[All]" dimensionUniqueName="[DaysPastLaunch]" displayFolder="" count="0" memberValueDatatype="130" unbalanced="0"/>
    <cacheHierarchy uniqueName="[DimDate].[dtDate]" caption="dtDate" attribute="1" time="1" defaultMemberUniqueName="[DimDate].[dtDate].[All]" allUniqueName="[DimDate].[dtDate].[All]" dimensionUniqueName="[DimDate]" displayFolder="" count="0" memberValueDatatype="7" unbalanced="0"/>
    <cacheHierarchy uniqueName="[DimDate].[dtMonth]" caption="dtMonth" attribute="1" time="1" defaultMemberUniqueName="[DimDate].[dtMonth].[All]" allUniqueName="[DimDate].[dtMonth].[All]" dimensionUniqueName="[DimDate]" displayFolder="" count="2" memberValueDatatype="7" unbalanced="0"/>
    <cacheHierarchy uniqueName="[DimDate].[FiscalMonth]" caption="FiscalMonth" attribute="1" defaultMemberUniqueName="[DimDate].[FiscalMonth].[All]" allUniqueName="[DimDate].[FiscalMonth].[All]" dimensionUniqueName="[DimDate]" displayFolder="" count="0" memberValueDatatype="130" unbalanced="0"/>
    <cacheHierarchy uniqueName="[DimDate].[FiscalMonthNum]" caption="FiscalMonthNum" attribute="1" defaultMemberUniqueName="[DimDate].[FiscalMonthNum].[All]" allUniqueName="[DimDate].[FiscalMonthNum].[All]" dimensionUniqueName="[DimDate]" displayFolder="" count="0" memberValueDatatype="3" unbalanced="0"/>
    <cacheHierarchy uniqueName="[DimDate].[FiscalYear]" caption="FiscalYear" attribute="1" defaultMemberUniqueName="[DimDate].[FiscalYear].[All]" allUniqueName="[DimDate].[FiscalYear].[All]" dimensionUniqueName="[DimDate]" displayFolder="" count="0" memberValueDatatype="130" unbalanced="0"/>
    <cacheHierarchy uniqueName="[DimDate].[FiscalYearQuarter]" caption="FiscalYearQuarter" attribute="1" defaultMemberUniqueName="[DimDate].[FiscalYearQuarter].[All]" allUniqueName="[DimDate].[FiscalYearQuarter].[All]" dimensionUniqueName="[DimDate]" displayFolder="" count="0" memberValueDatatype="130" unbalanced="0"/>
    <cacheHierarchy uniqueName="[DimDate].[FY_Quarter]" caption="FY_Quarter" attribute="1" defaultMemberUniqueName="[DimDate].[FY_Quarter].[All]" allUniqueName="[DimDate].[FY_Quarter].[All]" dimensionUniqueName="[DimDate]" displayFolder="" count="0" memberValueDatatype="130" unbalanced="0"/>
    <cacheHierarchy uniqueName="[DimDate].[Month]" caption="Month" attribute="1" defaultMemberUniqueName="[DimDate].[Month].[All]" allUniqueName="[DimDate].[Month].[All]" dimensionUniqueName="[DimDate]" displayFolder="" count="0" memberValueDatatype="130" unbalanced="0"/>
    <cacheHierarchy uniqueName="[DimDate].[MonthLong]" caption="MonthLong" attribute="1" defaultMemberUniqueName="[DimDate].[MonthLong].[All]" allUniqueName="[DimDate].[MonthLong].[All]" dimensionUniqueName="[DimDate]" displayFolder="" count="0" memberValueDatatype="130" unbalanced="0"/>
    <cacheHierarchy uniqueName="[DimDate].[MonthNum]" caption="MonthNum" attribute="1" defaultMemberUniqueName="[DimDate].[MonthNum].[All]" allUniqueName="[DimDate].[MonthNum].[All]" dimensionUniqueName="[DimDate]" displayFolder="" count="0" memberValueDatatype="17" unbalanced="0"/>
    <cacheHierarchy uniqueName="[DimDate].[MonthYear]" caption="MonthYear" attribute="1" defaultMemberUniqueName="[DimDate].[MonthYear].[All]" allUniqueName="[DimDate].[MonthYear].[All]" dimensionUniqueName="[DimDate]" displayFolder="" count="2" memberValueDatatype="130" unbalanced="0"/>
    <cacheHierarchy uniqueName="[DimDate].[MonthYearShort]" caption="MonthYearShort" attribute="1" defaultMemberUniqueName="[DimDate].[MonthYearShort].[All]" allUniqueName="[DimDate].[MonthYearShort].[All]" dimensionUniqueName="[DimDate]" displayFolder="" count="0" memberValueDatatype="130" unbalanced="0"/>
    <cacheHierarchy uniqueName="[DimDate].[Quarter]" caption="Quarter" attribute="1" defaultMemberUniqueName="[DimDate].[Quarter].[All]" allUniqueName="[DimDate].[Quarter].[All]" dimensionUniqueName="[DimDate]" displayFolder="" count="0" memberValueDatatype="130" unbalanced="0"/>
    <cacheHierarchy uniqueName="[DimDate].[Year]" caption="Year" attribute="1" defaultMemberUniqueName="[DimDate].[Year].[All]" allUniqueName="[DimDate].[Year].[All]" dimensionUniqueName="[DimDate]" displayFolder="" count="0" memberValueDatatype="2" unbalanced="0"/>
    <cacheHierarchy uniqueName="[DimGeography].[Region]" caption="Region" attribute="1" defaultMemberUniqueName="[DimGeography].[Region].[All]" allUniqueName="[DimGeography].[Region].[All]" dimensionUniqueName="[DimGeography]" displayFolder="" count="0" memberValueDatatype="130" unbalanced="0"/>
    <cacheHierarchy uniqueName="[DimGeography].[StateProvinceCode]" caption="StateProvinceCode" attribute="1" defaultMemberUniqueName="[DimGeography].[StateProvinceCode].[All]" allUniqueName="[DimGeography].[StateProvinceCode].[All]" dimensionUniqueName="[DimGeography]" displayFolder="" count="0" memberValueDatatype="130" unbalanced="0"/>
    <cacheHierarchy uniqueName="[DimGeography].[StateProvinceCountry]" caption="StateProvinceCountry" attribute="1" defaultMemberUniqueName="[DimGeography].[StateProvinceCountry].[All]" allUniqueName="[DimGeography].[StateProvinceCountry].[All]" dimensionUniqueName="[DimGeography]" displayFolder="" count="0" memberValueDatatype="130" unbalanced="0"/>
    <cacheHierarchy uniqueName="[DimGeography].[StateProvinceName]" caption="StateProvinceName" attribute="1" defaultMemberUniqueName="[DimGeography].[StateProvinceName].[All]" allUniqueName="[DimGeography].[StateProvinceName].[All]" dimensionUniqueName="[DimGeography]" displayFolder="" count="0" memberValueDatatype="130" unbalanced="0"/>
    <cacheHierarchy uniqueName="[DaysPastLaunch].[Month1_12]" caption="Month1_12" attribute="1" defaultMemberUniqueName="[DaysPastLaunch].[Month1_12].[All]" allUniqueName="[DaysPastLaunch].[Month1_12].[All]" dimensionUniqueName="[DaysPastLaunch]" displayFolder="" count="0" memberValueDatatype="20" unbalanced="0" hidden="1"/>
    <cacheHierarchy uniqueName="[DaysPastLaunch].[Quarter1_4]" caption="Quarter1_4" attribute="1" defaultMemberUniqueName="[DaysPastLaunch].[Quarter1_4].[All]" allUniqueName="[DaysPastLaunch].[Quarter1_4].[All]" dimensionUniqueName="[DaysPastLaunch]" displayFolder="" count="0" memberValueDatatype="20" unbalanced="0" hidden="1"/>
    <cacheHierarchy uniqueName="[DimDate].[CurMonthOffset]" caption="CurMonthOffset" attribute="1" defaultMemberUniqueName="[DimDate].[CurMonthOffset].[All]" allUniqueName="[DimDate].[CurMonthOffset].[All]" dimensionUniqueName="[DimDate]" displayFolder="" count="0" memberValueDatatype="3" unbalanced="0" hidden="1"/>
    <cacheHierarchy uniqueName="[FactSales].[DaysPastLaunch]" caption="DaysPastLaunch" attribute="1" defaultMemberUniqueName="[FactSales].[DaysPastLaunch].[All]" allUniqueName="[FactSales].[DaysPastLaunch].[All]" dimensionUniqueName="[FactSales]" displayFolder="" count="0" memberValueDatatype="20" unbalanced="0" hidden="1"/>
    <cacheHierarchy uniqueName="[FactSales].[ProductIdKey]" caption="ProductIdKey" attribute="1" defaultMemberUniqueName="[FactSales].[ProductIdKey].[All]" allUniqueName="[FactSales].[ProductIdKey].[All]" dimensionUniqueName="[FactSales]" displayFolder="" count="0" memberValueDatatype="20" unbalanced="0" hidden="1"/>
    <cacheHierarchy uniqueName="[FactSales].[PurchaseDate]" caption="PurchaseDate" attribute="1" time="1" defaultMemberUniqueName="[FactSales].[PurchaseDate].[All]" allUniqueName="[FactSales].[PurchaseDate].[All]" dimensionUniqueName="[FactSales]" displayFolder="" count="0" memberValueDatatype="7" unbalanced="0" hidden="1"/>
    <cacheHierarchy uniqueName="[FactSales].[PurchaseQuantity]" caption="PurchaseQuantity" attribute="1" defaultMemberUniqueName="[FactSales].[PurchaseQuantity].[All]" allUniqueName="[FactSales].[PurchaseQuantity].[All]" dimensionUniqueName="[FactSales]" displayFolder="" count="0" memberValueDatatype="5" unbalanced="0" hidden="1"/>
    <cacheHierarchy uniqueName="[FactSales].[StateProvinceCode]" caption="StateProvinceCode" attribute="1" defaultMemberUniqueName="[FactSales].[StateProvinceCode].[All]" allUniqueName="[FactSales].[StateProvinceCode].[All]" dimensionUniqueName="[FactSales]" displayFolder="" count="0" memberValueDatatype="130" unbalanced="0" hidden="1"/>
    <cacheHierarchy uniqueName="[Measures].[SumQuantity]" caption="SumQuantity" measure="1" displayFolder="" measureGroup="FactSales" count="0"/>
    <cacheHierarchy uniqueName="[Measures].[SumCumulativeQuantity]" caption="SumCumulativeQuantity" measure="1" displayFolder="" measureGroup="FactSales" count="0" oneField="1">
      <fieldsUsage count="1">
        <fieldUsage x="2"/>
      </fieldsUsage>
    </cacheHierarchy>
    <cacheHierarchy uniqueName="[Measures].[__XL_Count Cars]" caption="__XL_Count Cars" measure="1" displayFolder="" measureGroup="Cars" count="0" hidden="1"/>
    <cacheHierarchy uniqueName="[Measures].[_Count DaysPastLaunch]" caption="_Count DaysPastLaunch" measure="1" displayFolder="" measureGroup="DaysPastLaunch" count="0" hidden="1"/>
    <cacheHierarchy uniqueName="[Measures].[_Count FactSales]" caption="_Count FactSales" measure="1" displayFolder="" measureGroup="FactSales" count="0" hidden="1"/>
    <cacheHierarchy uniqueName="[Measures].[_Count DimGeography]" caption="_Count DimGeography" measure="1" displayFolder="" measureGroup="DimGeography" count="0" hidden="1"/>
    <cacheHierarchy uniqueName="[Measures].[_Count DimDate]" caption="_Count DimDate" measure="1" displayFolder="" measureGroup="DimDate" count="0" hidden="1"/>
    <cacheHierarchy uniqueName="[Measures].[__XL_Count of Models]" caption="__XL_Count of Models" measure="1" displayFolder="" count="0" hidden="1"/>
  </cacheHierarchies>
  <kpis count="0"/>
  <dimensions count="5">
    <dimension name="Cars" uniqueName="[Cars]" caption="Cars"/>
    <dimension name="DaysPastLaunch" uniqueName="[DaysPastLaunch]" caption="DaysPastLaunch"/>
    <dimension name="DimDate" uniqueName="[DimDate]" caption="DimDate"/>
    <dimension name="DimGeography" uniqueName="[DimGeography]" caption="DimGeography"/>
    <dimension measure="1" name="Measures" uniqueName="[Measures]" caption="Measures"/>
  </dimensions>
  <measureGroups count="5">
    <measureGroup name="Cars" caption="Cars"/>
    <measureGroup name="DaysPastLaunch" caption="DaysPastLaunch"/>
    <measureGroup name="DimDate" caption="DimDate"/>
    <measureGroup name="DimGeography" caption="DimGeography"/>
    <measureGroup name="FactSales" caption="FactSale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pivotCacheId="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Author" refreshedDate="41802.713771064817" createdVersion="5" refreshedVersion="5" minRefreshableVersion="3" recordCount="0" supportSubquery="1" supportAdvancedDrill="1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Cars].[Model].[Model]" caption="Model" numFmtId="0" hierarchy="1" level="1">
      <sharedItems containsNonDate="0" count="9">
        <s v="Alto"/>
        <s v="Belano"/>
        <s v="Dzire"/>
        <s v="Esteem"/>
        <s v="Estilo"/>
        <s v="Swift"/>
        <s v="Versa"/>
        <s v="Vitara"/>
        <s v="Zen"/>
      </sharedItems>
    </cacheField>
    <cacheField name="[DaysPastLaunch].[YMPastLaunch].[YMPastLaunch]" caption="YMPastLaunch" numFmtId="0" hierarchy="14" level="1">
      <sharedItems count="45">
        <s v="Y1 M1"/>
        <s v="Y1 M2"/>
        <s v="Y1 M3"/>
        <s v="Y1 M4"/>
        <s v="Y1 M5"/>
        <s v="Y1 M6"/>
        <s v="Y1 M7"/>
        <s v="Y1 M8"/>
        <s v="Y1 M9"/>
        <s v="Y1 M10"/>
        <s v="Y1 M11"/>
        <s v="Y1 M12"/>
        <s v="Y2 M1"/>
        <s v="Y2 M2"/>
        <s v="Y2 M3"/>
        <s v="Y2 M4"/>
        <s v="Y2 M5"/>
        <s v="Y2 M6"/>
        <s v="Y2 M7"/>
        <s v="Y2 M8"/>
        <s v="Y2 M9"/>
        <s v="Y2 M10"/>
        <s v="Y2 M11"/>
        <s v="Y2 M12"/>
        <s v="Y3 M1"/>
        <s v="Y3 M2"/>
        <s v="Y3 M3"/>
        <s v="Y3 M4"/>
        <s v="Y3 M5"/>
        <s v="Y3 M6"/>
        <s v="Y3 M7"/>
        <s v="Y3 M8"/>
        <s v="Y3 M9"/>
        <s v="Y3 M10"/>
        <s v="Y3 M11"/>
        <s v="Y3 M12"/>
        <s v="Y4 M1"/>
        <s v="Y4 M2"/>
        <s v="Y4 M3"/>
        <s v="Y4 M4"/>
        <s v="Y4 M5"/>
        <s v="Y4 M6"/>
        <s v="Y4 M7"/>
        <s v="Y4 M8"/>
        <s v="Y4 M9"/>
      </sharedItems>
    </cacheField>
    <cacheField name="[Measures].[SumCumulativeQuantity]" caption="SumCumulativeQuantity" numFmtId="0" hierarchy="43" level="32767"/>
    <cacheField name="[DaysPastLaunch].[YearPastLaunch].[YearPastLaunch]" caption="YearPastLaunch" numFmtId="0" hierarchy="12" level="1">
      <sharedItems containsSemiMixedTypes="0" containsNonDate="0" containsString="0"/>
    </cacheField>
    <cacheField name="[DimGeography].[Region].[Region]" caption="Region" numFmtId="0" hierarchy="30" level="1">
      <sharedItems count="4">
        <s v="Canada"/>
        <s v="Central"/>
        <s v="East"/>
        <s v="West"/>
      </sharedItems>
    </cacheField>
  </cacheFields>
  <cacheHierarchies count="50">
    <cacheHierarchy uniqueName="[Cars].[Category]" caption="Category" attribute="1" defaultMemberUniqueName="[Cars].[Category].[All]" allUniqueName="[Cars].[Category].[All]" dimensionUniqueName="[Cars]" displayFolder="" count="0" memberValueDatatype="130" unbalanced="0"/>
    <cacheHierarchy uniqueName="[Cars].[Model]" caption="Model" attribute="1" defaultMemberUniqueName="[Cars].[Model].[All]" allUniqueName="[Cars].[Model].[All]" dimensionUniqueName="[Cars]" displayFolder="" count="2" memberValueDatatype="130" unbalanced="0">
      <fieldsUsage count="2">
        <fieldUsage x="-1"/>
        <fieldUsage x="0"/>
      </fieldsUsage>
    </cacheHierarchy>
    <cacheHierarchy uniqueName="[Cars].[ProductIdKey]" caption="ProductIdKey" attribute="1" defaultMemberUniqueName="[Cars].[ProductIdKey].[All]" allUniqueName="[Cars].[ProductIdKey].[All]" dimensionUniqueName="[Cars]" displayFolder="" count="0" memberValueDatatype="20" unbalanced="0"/>
    <cacheHierarchy uniqueName="[Cars].[ShipDate]" caption="ShipDate" attribute="1" time="1" defaultMemberUniqueName="[Cars].[ShipDate].[All]" allUniqueName="[Cars].[ShipDate].[All]" dimensionUniqueName="[Cars]" displayFolder="" count="0" memberValueDatatype="7" unbalanced="0"/>
    <cacheHierarchy uniqueName="[Cars].[Year]" caption="Year" attribute="1" defaultMemberUniqueName="[Cars].[Year].[All]" allUniqueName="[Cars].[Year].[All]" dimensionUniqueName="[Cars]" displayFolder="" count="0" memberValueDatatype="20" unbalanced="0"/>
    <cacheHierarchy uniqueName="[DaysPastLaunch].[DaysPastLaunch]" caption="DaysPastLaunch" attribute="1" defaultMemberUniqueName="[DaysPastLaunch].[DaysPastLaunch].[All]" allUniqueName="[DaysPastLaunch].[DaysPastLaunch].[All]" dimensionUniqueName="[DaysPastLaunch]" displayFolder="" count="0" memberValueDatatype="20" unbalanced="0"/>
    <cacheHierarchy uniqueName="[DaysPastLaunch].[MonthNumPastLaunch]" caption="MonthNumPastLaunch" attribute="1" defaultMemberUniqueName="[DaysPastLaunch].[MonthNumPastLaunch].[All]" allUniqueName="[DaysPastLaunch].[MonthNumPastLaunch].[All]" dimensionUniqueName="[DaysPastLaunch]" displayFolder="" count="0" memberValueDatatype="20" unbalanced="0"/>
    <cacheHierarchy uniqueName="[DaysPastLaunch].[MonthPastLaunch]" caption="MonthPastLaunch" attribute="1" defaultMemberUniqueName="[DaysPastLaunch].[MonthPastLaunch].[All]" allUniqueName="[DaysPastLaunch].[MonthPastLaunch].[All]" dimensionUniqueName="[DaysPastLaunch]" displayFolder="" count="0" memberValueDatatype="130" unbalanced="0"/>
    <cacheHierarchy uniqueName="[DaysPastLaunch].[QuarterPastLaunch]" caption="QuarterPastLaunch" attribute="1" defaultMemberUniqueName="[DaysPastLaunch].[QuarterPastLaunch].[All]" allUniqueName="[DaysPastLaunch].[QuarterPastLaunch].[All]" dimensionUniqueName="[DaysPastLaunch]" displayFolder="" count="0" memberValueDatatype="130" unbalanced="0"/>
    <cacheHierarchy uniqueName="[DaysPastLaunch].[QuartnerNumPastLaunch]" caption="QuartnerNumPastLaunch" attribute="1" defaultMemberUniqueName="[DaysPastLaunch].[QuartnerNumPastLaunch].[All]" allUniqueName="[DaysPastLaunch].[QuartnerNumPastLaunch].[All]" dimensionUniqueName="[DaysPastLaunch]" displayFolder="" count="0" memberValueDatatype="20" unbalanced="0"/>
    <cacheHierarchy uniqueName="[DaysPastLaunch].[YearMonthPastLaunch]" caption="YearMonthPastLaunch" attribute="1" defaultMemberUniqueName="[DaysPastLaunch].[YearMonthPastLaunch].[All]" allUniqueName="[DaysPastLaunch].[YearMonthPastLaunch].[All]" dimensionUniqueName="[DaysPastLaunch]" displayFolder="" count="0" memberValueDatatype="130" unbalanced="0"/>
    <cacheHierarchy uniqueName="[DaysPastLaunch].[YearNumPastLaunch]" caption="YearNumPastLaunch" attribute="1" defaultMemberUniqueName="[DaysPastLaunch].[YearNumPastLaunch].[All]" allUniqueName="[DaysPastLaunch].[YearNumPastLaunch].[All]" dimensionUniqueName="[DaysPastLaunch]" displayFolder="" count="0" memberValueDatatype="20" unbalanced="0"/>
    <cacheHierarchy uniqueName="[DaysPastLaunch].[YearPastLaunch]" caption="YearPastLaunch" attribute="1" defaultMemberUniqueName="[DaysPastLaunch].[YearPastLaunch].[All]" allUniqueName="[DaysPastLaunch].[YearPastLaunch].[All]" dimensionUniqueName="[DaysPastLaunch]" displayFolder="" count="2" memberValueDatatype="130" unbalanced="0">
      <fieldsUsage count="2">
        <fieldUsage x="-1"/>
        <fieldUsage x="3"/>
      </fieldsUsage>
    </cacheHierarchy>
    <cacheHierarchy uniqueName="[DaysPastLaunch].[YearQuarterPastLaunch]" caption="YearQuarterPastLaunch" attribute="1" defaultMemberUniqueName="[DaysPastLaunch].[YearQuarterPastLaunch].[All]" allUniqueName="[DaysPastLaunch].[YearQuarterPastLaunch].[All]" dimensionUniqueName="[DaysPastLaunch]" displayFolder="" count="0" memberValueDatatype="130" unbalanced="0"/>
    <cacheHierarchy uniqueName="[DaysPastLaunch].[YMPastLaunch]" caption="YMPastLaunch" attribute="1" defaultMemberUniqueName="[DaysPastLaunch].[YMPastLaunch].[All]" allUniqueName="[DaysPastLaunch].[YMPastLaunch].[All]" dimensionUniqueName="[DaysPastLaunch]" displayFolder="" count="2" memberValueDatatype="130" unbalanced="0">
      <fieldsUsage count="2">
        <fieldUsage x="-1"/>
        <fieldUsage x="1"/>
      </fieldsUsage>
    </cacheHierarchy>
    <cacheHierarchy uniqueName="[DaysPastLaunch].[YQPastLaunch]" caption="YQPastLaunch" attribute="1" defaultMemberUniqueName="[DaysPastLaunch].[YQPastLaunch].[All]" allUniqueName="[DaysPastLaunch].[YQPastLaunch].[All]" dimensionUniqueName="[DaysPastLaunch]" displayFolder="" count="0" memberValueDatatype="130" unbalanced="0"/>
    <cacheHierarchy uniqueName="[DimDate].[dtDate]" caption="dtDate" attribute="1" time="1" defaultMemberUniqueName="[DimDate].[dtDate].[All]" allUniqueName="[DimDate].[dtDate].[All]" dimensionUniqueName="[DimDate]" displayFolder="" count="0" memberValueDatatype="7" unbalanced="0"/>
    <cacheHierarchy uniqueName="[DimDate].[dtMonth]" caption="dtMonth" attribute="1" time="1" defaultMemberUniqueName="[DimDate].[dtMonth].[All]" allUniqueName="[DimDate].[dtMonth].[All]" dimensionUniqueName="[DimDate]" displayFolder="" count="2" memberValueDatatype="7" unbalanced="0"/>
    <cacheHierarchy uniqueName="[DimDate].[FiscalMonth]" caption="FiscalMonth" attribute="1" defaultMemberUniqueName="[DimDate].[FiscalMonth].[All]" allUniqueName="[DimDate].[FiscalMonth].[All]" dimensionUniqueName="[DimDate]" displayFolder="" count="0" memberValueDatatype="130" unbalanced="0"/>
    <cacheHierarchy uniqueName="[DimDate].[FiscalMonthNum]" caption="FiscalMonthNum" attribute="1" defaultMemberUniqueName="[DimDate].[FiscalMonthNum].[All]" allUniqueName="[DimDate].[FiscalMonthNum].[All]" dimensionUniqueName="[DimDate]" displayFolder="" count="0" memberValueDatatype="3" unbalanced="0"/>
    <cacheHierarchy uniqueName="[DimDate].[FiscalYear]" caption="FiscalYear" attribute="1" defaultMemberUniqueName="[DimDate].[FiscalYear].[All]" allUniqueName="[DimDate].[FiscalYear].[All]" dimensionUniqueName="[DimDate]" displayFolder="" count="0" memberValueDatatype="130" unbalanced="0"/>
    <cacheHierarchy uniqueName="[DimDate].[FiscalYearQuarter]" caption="FiscalYearQuarter" attribute="1" defaultMemberUniqueName="[DimDate].[FiscalYearQuarter].[All]" allUniqueName="[DimDate].[FiscalYearQuarter].[All]" dimensionUniqueName="[DimDate]" displayFolder="" count="0" memberValueDatatype="130" unbalanced="0"/>
    <cacheHierarchy uniqueName="[DimDate].[FY_Quarter]" caption="FY_Quarter" attribute="1" defaultMemberUniqueName="[DimDate].[FY_Quarter].[All]" allUniqueName="[DimDate].[FY_Quarter].[All]" dimensionUniqueName="[DimDate]" displayFolder="" count="0" memberValueDatatype="130" unbalanced="0"/>
    <cacheHierarchy uniqueName="[DimDate].[Month]" caption="Month" attribute="1" defaultMemberUniqueName="[DimDate].[Month].[All]" allUniqueName="[DimDate].[Month].[All]" dimensionUniqueName="[DimDate]" displayFolder="" count="0" memberValueDatatype="130" unbalanced="0"/>
    <cacheHierarchy uniqueName="[DimDate].[MonthLong]" caption="MonthLong" attribute="1" defaultMemberUniqueName="[DimDate].[MonthLong].[All]" allUniqueName="[DimDate].[MonthLong].[All]" dimensionUniqueName="[DimDate]" displayFolder="" count="0" memberValueDatatype="130" unbalanced="0"/>
    <cacheHierarchy uniqueName="[DimDate].[MonthNum]" caption="MonthNum" attribute="1" defaultMemberUniqueName="[DimDate].[MonthNum].[All]" allUniqueName="[DimDate].[MonthNum].[All]" dimensionUniqueName="[DimDate]" displayFolder="" count="0" memberValueDatatype="17" unbalanced="0"/>
    <cacheHierarchy uniqueName="[DimDate].[MonthYear]" caption="MonthYear" attribute="1" defaultMemberUniqueName="[DimDate].[MonthYear].[All]" allUniqueName="[DimDate].[MonthYear].[All]" dimensionUniqueName="[DimDate]" displayFolder="" count="2" memberValueDatatype="130" unbalanced="0"/>
    <cacheHierarchy uniqueName="[DimDate].[MonthYearShort]" caption="MonthYearShort" attribute="1" defaultMemberUniqueName="[DimDate].[MonthYearShort].[All]" allUniqueName="[DimDate].[MonthYearShort].[All]" dimensionUniqueName="[DimDate]" displayFolder="" count="0" memberValueDatatype="130" unbalanced="0"/>
    <cacheHierarchy uniqueName="[DimDate].[Quarter]" caption="Quarter" attribute="1" defaultMemberUniqueName="[DimDate].[Quarter].[All]" allUniqueName="[DimDate].[Quarter].[All]" dimensionUniqueName="[DimDate]" displayFolder="" count="0" memberValueDatatype="130" unbalanced="0"/>
    <cacheHierarchy uniqueName="[DimDate].[Year]" caption="Year" attribute="1" defaultMemberUniqueName="[DimDate].[Year].[All]" allUniqueName="[DimDate].[Year].[All]" dimensionUniqueName="[DimDate]" displayFolder="" count="0" memberValueDatatype="2" unbalanced="0"/>
    <cacheHierarchy uniqueName="[DimGeography].[Region]" caption="Region" attribute="1" defaultMemberUniqueName="[DimGeography].[Region].[All]" allUniqueName="[DimGeography].[Region].[All]" dimensionUniqueName="[DimGeography]" displayFolder="" count="2" memberValueDatatype="130" unbalanced="0">
      <fieldsUsage count="2">
        <fieldUsage x="-1"/>
        <fieldUsage x="4"/>
      </fieldsUsage>
    </cacheHierarchy>
    <cacheHierarchy uniqueName="[DimGeography].[StateProvinceCode]" caption="StateProvinceCode" attribute="1" defaultMemberUniqueName="[DimGeography].[StateProvinceCode].[All]" allUniqueName="[DimGeography].[StateProvinceCode].[All]" dimensionUniqueName="[DimGeography]" displayFolder="" count="0" memberValueDatatype="130" unbalanced="0"/>
    <cacheHierarchy uniqueName="[DimGeography].[StateProvinceCountry]" caption="StateProvinceCountry" attribute="1" defaultMemberUniqueName="[DimGeography].[StateProvinceCountry].[All]" allUniqueName="[DimGeography].[StateProvinceCountry].[All]" dimensionUniqueName="[DimGeography]" displayFolder="" count="0" memberValueDatatype="130" unbalanced="0"/>
    <cacheHierarchy uniqueName="[DimGeography].[StateProvinceName]" caption="StateProvinceName" attribute="1" defaultMemberUniqueName="[DimGeography].[StateProvinceName].[All]" allUniqueName="[DimGeography].[StateProvinceName].[All]" dimensionUniqueName="[DimGeography]" displayFolder="" count="0" memberValueDatatype="130" unbalanced="0"/>
    <cacheHierarchy uniqueName="[DaysPastLaunch].[Month1_12]" caption="Month1_12" attribute="1" defaultMemberUniqueName="[DaysPastLaunch].[Month1_12].[All]" allUniqueName="[DaysPastLaunch].[Month1_12].[All]" dimensionUniqueName="[DaysPastLaunch]" displayFolder="" count="0" memberValueDatatype="20" unbalanced="0" hidden="1"/>
    <cacheHierarchy uniqueName="[DaysPastLaunch].[Quarter1_4]" caption="Quarter1_4" attribute="1" defaultMemberUniqueName="[DaysPastLaunch].[Quarter1_4].[All]" allUniqueName="[DaysPastLaunch].[Quarter1_4].[All]" dimensionUniqueName="[DaysPastLaunch]" displayFolder="" count="0" memberValueDatatype="20" unbalanced="0" hidden="1"/>
    <cacheHierarchy uniqueName="[DimDate].[CurMonthOffset]" caption="CurMonthOffset" attribute="1" defaultMemberUniqueName="[DimDate].[CurMonthOffset].[All]" allUniqueName="[DimDate].[CurMonthOffset].[All]" dimensionUniqueName="[DimDate]" displayFolder="" count="0" memberValueDatatype="3" unbalanced="0" hidden="1"/>
    <cacheHierarchy uniqueName="[FactSales].[DaysPastLaunch]" caption="DaysPastLaunch" attribute="1" defaultMemberUniqueName="[FactSales].[DaysPastLaunch].[All]" allUniqueName="[FactSales].[DaysPastLaunch].[All]" dimensionUniqueName="[FactSales]" displayFolder="" count="0" memberValueDatatype="20" unbalanced="0" hidden="1"/>
    <cacheHierarchy uniqueName="[FactSales].[ProductIdKey]" caption="ProductIdKey" attribute="1" defaultMemberUniqueName="[FactSales].[ProductIdKey].[All]" allUniqueName="[FactSales].[ProductIdKey].[All]" dimensionUniqueName="[FactSales]" displayFolder="" count="0" memberValueDatatype="20" unbalanced="0" hidden="1"/>
    <cacheHierarchy uniqueName="[FactSales].[PurchaseDate]" caption="PurchaseDate" attribute="1" time="1" defaultMemberUniqueName="[FactSales].[PurchaseDate].[All]" allUniqueName="[FactSales].[PurchaseDate].[All]" dimensionUniqueName="[FactSales]" displayFolder="" count="0" memberValueDatatype="7" unbalanced="0" hidden="1"/>
    <cacheHierarchy uniqueName="[FactSales].[PurchaseQuantity]" caption="PurchaseQuantity" attribute="1" defaultMemberUniqueName="[FactSales].[PurchaseQuantity].[All]" allUniqueName="[FactSales].[PurchaseQuantity].[All]" dimensionUniqueName="[FactSales]" displayFolder="" count="0" memberValueDatatype="5" unbalanced="0" hidden="1"/>
    <cacheHierarchy uniqueName="[FactSales].[StateProvinceCode]" caption="StateProvinceCode" attribute="1" defaultMemberUniqueName="[FactSales].[StateProvinceCode].[All]" allUniqueName="[FactSales].[StateProvinceCode].[All]" dimensionUniqueName="[FactSales]" displayFolder="" count="0" memberValueDatatype="130" unbalanced="0" hidden="1"/>
    <cacheHierarchy uniqueName="[Measures].[SumQuantity]" caption="SumQuantity" measure="1" displayFolder="" measureGroup="FactSales" count="0"/>
    <cacheHierarchy uniqueName="[Measures].[SumCumulativeQuantity]" caption="SumCumulativeQuantity" measure="1" displayFolder="" measureGroup="FactSales" count="0" oneField="1">
      <fieldsUsage count="1">
        <fieldUsage x="2"/>
      </fieldsUsage>
    </cacheHierarchy>
    <cacheHierarchy uniqueName="[Measures].[__XL_Count Cars]" caption="__XL_Count Cars" measure="1" displayFolder="" measureGroup="Cars" count="0" hidden="1"/>
    <cacheHierarchy uniqueName="[Measures].[_Count DaysPastLaunch]" caption="_Count DaysPastLaunch" measure="1" displayFolder="" measureGroup="DaysPastLaunch" count="0" hidden="1"/>
    <cacheHierarchy uniqueName="[Measures].[_Count FactSales]" caption="_Count FactSales" measure="1" displayFolder="" measureGroup="FactSales" count="0" hidden="1"/>
    <cacheHierarchy uniqueName="[Measures].[_Count DimGeography]" caption="_Count DimGeography" measure="1" displayFolder="" measureGroup="DimGeography" count="0" hidden="1"/>
    <cacheHierarchy uniqueName="[Measures].[_Count DimDate]" caption="_Count DimDate" measure="1" displayFolder="" measureGroup="DimDate" count="0" hidden="1"/>
    <cacheHierarchy uniqueName="[Measures].[__XL_Count of Models]" caption="__XL_Count of Models" measure="1" displayFolder="" count="0" hidden="1"/>
  </cacheHierarchies>
  <kpis count="0"/>
  <dimensions count="5">
    <dimension name="Cars" uniqueName="[Cars]" caption="Cars"/>
    <dimension name="DaysPastLaunch" uniqueName="[DaysPastLaunch]" caption="DaysPastLaunch"/>
    <dimension name="DimDate" uniqueName="[DimDate]" caption="DimDate"/>
    <dimension name="DimGeography" uniqueName="[DimGeography]" caption="DimGeography"/>
    <dimension measure="1" name="Measures" uniqueName="[Measures]" caption="Measures"/>
  </dimensions>
  <measureGroups count="5">
    <measureGroup name="Cars" caption="Cars"/>
    <measureGroup name="DaysPastLaunch" caption="DaysPastLaunch"/>
    <measureGroup name="DimDate" caption="DimDate"/>
    <measureGroup name="DimGeography" caption="DimGeography"/>
    <measureGroup name="FactSales" caption="FactSale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pivotCacheId="1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ChartTable4" cacheId="30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7">
  <location ref="A4:F51" firstHeaderRow="1" firstDataRow="2" firstDataCol="1" rowPageCount="2" colPageCount="1"/>
  <pivotFields count="5">
    <pivotField axis="axisPage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allDrilled="1" showAll="0" dataSourceSort="1" defaultAttributeDrillState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5">
        <item x="0"/>
        <item x="1"/>
        <item x="2"/>
        <item x="3"/>
        <item t="default"/>
      </items>
    </pivotField>
  </pivotFields>
  <rowFields count="1">
    <field x="1"/>
  </rowFields>
  <row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2">
    <pageField fld="3" hier="12" name="[DaysPastLaunch].[YearPastLaunch].&amp;[Year 1]" cap="Year 1"/>
    <pageField fld="0" hier="1" name="[Cars].[Model].&amp;[Alto]" cap="Alto"/>
  </pageFields>
  <dataFields count="1">
    <dataField fld="2" subtotal="count" baseField="0" baseItem="0"/>
  </dataFields>
  <chartFormats count="31">
    <chartFormat chart="4" format="46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4" format="47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4" format="48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4" format="49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4" format="50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4" format="51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4" format="52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4" format="53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4" format="54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5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6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6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6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7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7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7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6" format="7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Hierarchies count="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5" level="1">
        <member name="[DaysPastLaunch].[YearPastLaunch].&amp;[Year 1]"/>
        <member name="[DaysPastLaunch].[YearPastLaunch].&amp;[Year 2]"/>
        <member name="[DaysPastLaunch].[YearPastLaunch].&amp;[Year 3]"/>
        <member name="[DaysPastLaunch].[YearPastLaunch].&amp;[Year 4]"/>
        <member name="[DaysPastLaunch].[YearPastLaunch].&amp;[Year 5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4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46" columnCount="5" cacheId="13">
        <x15:pivotRow count="5">
          <x15:c>
            <x15:v>42</x15:v>
            <x15:x in="0"/>
          </x15:c>
          <x15:c>
            <x15:v>272</x15:v>
            <x15:x in="0"/>
          </x15:c>
          <x15:c>
            <x15:v>181</x15:v>
            <x15:x in="0"/>
          </x15:c>
          <x15:c>
            <x15:v>108</x15:v>
            <x15:x in="0"/>
          </x15:c>
          <x15:c>
            <x15:v>603</x15:v>
            <x15:x in="0"/>
          </x15:c>
        </x15:pivotRow>
        <x15:pivotRow count="5">
          <x15:c>
            <x15:v>106</x15:v>
            <x15:x in="0"/>
          </x15:c>
          <x15:c>
            <x15:v>434</x15:v>
            <x15:x in="0"/>
          </x15:c>
          <x15:c>
            <x15:v>325</x15:v>
            <x15:x in="0"/>
          </x15:c>
          <x15:c>
            <x15:v>269</x15:v>
            <x15:x in="0"/>
          </x15:c>
          <x15:c>
            <x15:v>1134</x15:v>
            <x15:x in="0"/>
          </x15:c>
        </x15:pivotRow>
        <x15:pivotRow count="5">
          <x15:c>
            <x15:v>151</x15:v>
            <x15:x in="0"/>
          </x15:c>
          <x15:c>
            <x15:v>527</x15:v>
            <x15:x in="0"/>
          </x15:c>
          <x15:c>
            <x15:v>418</x15:v>
            <x15:x in="0"/>
          </x15:c>
          <x15:c>
            <x15:v>363</x15:v>
            <x15:x in="0"/>
          </x15:c>
          <x15:c>
            <x15:v>1459</x15:v>
            <x15:x in="0"/>
          </x15:c>
        </x15:pivotRow>
        <x15:pivotRow count="5">
          <x15:c>
            <x15:v>182</x15:v>
            <x15:x in="0"/>
          </x15:c>
          <x15:c>
            <x15:v>665</x15:v>
            <x15:x in="0"/>
          </x15:c>
          <x15:c>
            <x15:v>591</x15:v>
            <x15:x in="0"/>
          </x15:c>
          <x15:c>
            <x15:v>408</x15:v>
            <x15:x in="0"/>
          </x15:c>
          <x15:c>
            <x15:v>1846</x15:v>
            <x15:x in="0"/>
          </x15:c>
        </x15:pivotRow>
        <x15:pivotRow count="5">
          <x15:c>
            <x15:v>261</x15:v>
            <x15:x in="0"/>
          </x15:c>
          <x15:c>
            <x15:v>818</x15:v>
            <x15:x in="0"/>
          </x15:c>
          <x15:c>
            <x15:v>828</x15:v>
            <x15:x in="0"/>
          </x15:c>
          <x15:c>
            <x15:v>532</x15:v>
            <x15:x in="0"/>
          </x15:c>
          <x15:c>
            <x15:v>2439</x15:v>
            <x15:x in="0"/>
          </x15:c>
        </x15:pivotRow>
        <x15:pivotRow count="5">
          <x15:c>
            <x15:v>327</x15:v>
            <x15:x in="0"/>
          </x15:c>
          <x15:c>
            <x15:v>934</x15:v>
            <x15:x in="0"/>
          </x15:c>
          <x15:c>
            <x15:v>1006</x15:v>
            <x15:x in="0"/>
          </x15:c>
          <x15:c>
            <x15:v>645</x15:v>
            <x15:x in="0"/>
          </x15:c>
          <x15:c>
            <x15:v>2912</x15:v>
            <x15:x in="0"/>
          </x15:c>
        </x15:pivotRow>
        <x15:pivotRow count="5">
          <x15:c>
            <x15:v>436</x15:v>
            <x15:x in="0"/>
          </x15:c>
          <x15:c>
            <x15:v>1010</x15:v>
            <x15:x in="0"/>
          </x15:c>
          <x15:c>
            <x15:v>1227</x15:v>
            <x15:x in="0"/>
          </x15:c>
          <x15:c>
            <x15:v>781</x15:v>
            <x15:x in="0"/>
          </x15:c>
          <x15:c>
            <x15:v>3454</x15:v>
            <x15:x in="0"/>
          </x15:c>
        </x15:pivotRow>
        <x15:pivotRow count="5">
          <x15:c>
            <x15:v>545</x15:v>
            <x15:x in="0"/>
          </x15:c>
          <x15:c>
            <x15:v>1224</x15:v>
            <x15:x in="0"/>
          </x15:c>
          <x15:c>
            <x15:v>1383</x15:v>
            <x15:x in="0"/>
          </x15:c>
          <x15:c>
            <x15:v>882</x15:v>
            <x15:x in="0"/>
          </x15:c>
          <x15:c>
            <x15:v>4034</x15:v>
            <x15:x in="0"/>
          </x15:c>
        </x15:pivotRow>
        <x15:pivotRow count="5">
          <x15:c>
            <x15:v>609</x15:v>
            <x15:x in="0"/>
          </x15:c>
          <x15:c>
            <x15:v>1400</x15:v>
            <x15:x in="0"/>
          </x15:c>
          <x15:c>
            <x15:v>1486</x15:v>
            <x15:x in="0"/>
          </x15:c>
          <x15:c>
            <x15:v>953</x15:v>
            <x15:x in="0"/>
          </x15:c>
          <x15:c>
            <x15:v>4448</x15:v>
            <x15:x in="0"/>
          </x15:c>
        </x15:pivotRow>
        <x15:pivotRow count="5">
          <x15:c>
            <x15:v>673</x15:v>
            <x15:x in="0"/>
          </x15:c>
          <x15:c>
            <x15:v>1463</x15:v>
            <x15:x in="0"/>
          </x15:c>
          <x15:c>
            <x15:v>1624</x15:v>
            <x15:x in="0"/>
          </x15:c>
          <x15:c>
            <x15:v>1091</x15:v>
            <x15:x in="0"/>
          </x15:c>
          <x15:c>
            <x15:v>4851</x15:v>
            <x15:x in="0"/>
          </x15:c>
        </x15:pivotRow>
        <x15:pivotRow count="5">
          <x15:c>
            <x15:v>681</x15:v>
            <x15:x in="0"/>
          </x15:c>
          <x15:c>
            <x15:v>1486</x15:v>
            <x15:x in="0"/>
          </x15:c>
          <x15:c>
            <x15:v>1683</x15:v>
            <x15:x in="0"/>
          </x15:c>
          <x15:c>
            <x15:v>1127</x15:v>
            <x15:x in="0"/>
          </x15:c>
          <x15:c>
            <x15:v>4977</x15:v>
            <x15:x in="0"/>
          </x15:c>
        </x15:pivotRow>
        <x15:pivotRow count="5">
          <x15:c>
            <x15:v>807</x15:v>
            <x15:x in="0"/>
          </x15:c>
          <x15:c>
            <x15:v>1841</x15:v>
            <x15:x in="0"/>
          </x15:c>
          <x15:c>
            <x15:v>1934</x15:v>
            <x15:x in="0"/>
          </x15:c>
          <x15:c>
            <x15:v>1257</x15:v>
            <x15:x in="0"/>
          </x15:c>
          <x15:c>
            <x15:v>5839</x15:v>
            <x15:x in="0"/>
          </x15:c>
        </x15:pivotRow>
        <x15:pivotRow count="5">
          <x15:c>
            <x15:v>937</x15:v>
            <x15:x in="0"/>
          </x15:c>
          <x15:c>
            <x15:v>2109</x15:v>
            <x15:x in="0"/>
          </x15:c>
          <x15:c>
            <x15:v>2276</x15:v>
            <x15:x in="0"/>
          </x15:c>
          <x15:c>
            <x15:v>1469</x15:v>
            <x15:x in="0"/>
          </x15:c>
          <x15:c>
            <x15:v>6791</x15:v>
            <x15:x in="0"/>
          </x15:c>
        </x15:pivotRow>
        <x15:pivotRow count="5">
          <x15:c>
            <x15:v>1032</x15:v>
            <x15:x in="0"/>
          </x15:c>
          <x15:c>
            <x15:v>2359</x15:v>
            <x15:x in="0"/>
          </x15:c>
          <x15:c>
            <x15:v>2514</x15:v>
            <x15:x in="0"/>
          </x15:c>
          <x15:c>
            <x15:v>1635</x15:v>
            <x15:x in="0"/>
          </x15:c>
          <x15:c>
            <x15:v>7540</x15:v>
            <x15:x in="0"/>
          </x15:c>
        </x15:pivotRow>
        <x15:pivotRow count="5">
          <x15:c>
            <x15:v>1131</x15:v>
            <x15:x in="0"/>
          </x15:c>
          <x15:c>
            <x15:v>2537</x15:v>
            <x15:x in="0"/>
          </x15:c>
          <x15:c>
            <x15:v>2741</x15:v>
            <x15:x in="0"/>
          </x15:c>
          <x15:c>
            <x15:v>1686</x15:v>
            <x15:x in="0"/>
          </x15:c>
          <x15:c>
            <x15:v>8095</x15:v>
            <x15:x in="0"/>
          </x15:c>
        </x15:pivotRow>
        <x15:pivotRow count="5">
          <x15:c>
            <x15:v>1233</x15:v>
            <x15:x in="0"/>
          </x15:c>
          <x15:c>
            <x15:v>2725</x15:v>
            <x15:x in="0"/>
          </x15:c>
          <x15:c>
            <x15:v>2968</x15:v>
            <x15:x in="0"/>
          </x15:c>
          <x15:c>
            <x15:v>1764</x15:v>
            <x15:x in="0"/>
          </x15:c>
          <x15:c>
            <x15:v>8690</x15:v>
            <x15:x in="0"/>
          </x15:c>
        </x15:pivotRow>
        <x15:pivotRow count="5">
          <x15:c>
            <x15:v>1310</x15:v>
            <x15:x in="0"/>
          </x15:c>
          <x15:c>
            <x15:v>2859</x15:v>
            <x15:x in="0"/>
          </x15:c>
          <x15:c>
            <x15:v>3114</x15:v>
            <x15:x in="0"/>
          </x15:c>
          <x15:c>
            <x15:v>1821</x15:v>
            <x15:x in="0"/>
          </x15:c>
          <x15:c>
            <x15:v>9104</x15:v>
            <x15:x in="0"/>
          </x15:c>
        </x15:pivotRow>
        <x15:pivotRow count="5">
          <x15:c>
            <x15:v>1551</x15:v>
            <x15:x in="0"/>
          </x15:c>
          <x15:c>
            <x15:v>3048</x15:v>
            <x15:x in="0"/>
          </x15:c>
          <x15:c>
            <x15:v>3430</x15:v>
            <x15:x in="0"/>
          </x15:c>
          <x15:c>
            <x15:v>2066</x15:v>
            <x15:x in="0"/>
          </x15:c>
          <x15:c>
            <x15:v>10095</x15:v>
            <x15:x in="0"/>
          </x15:c>
        </x15:pivotRow>
        <x15:pivotRow count="5">
          <x15:c>
            <x15:v>1730</x15:v>
            <x15:x in="0"/>
          </x15:c>
          <x15:c>
            <x15:v>3313</x15:v>
            <x15:x in="0"/>
          </x15:c>
          <x15:c>
            <x15:v>3724</x15:v>
            <x15:x in="0"/>
          </x15:c>
          <x15:c>
            <x15:v>2271</x15:v>
            <x15:x in="0"/>
          </x15:c>
          <x15:c>
            <x15:v>11038</x15:v>
            <x15:x in="0"/>
          </x15:c>
        </x15:pivotRow>
        <x15:pivotRow count="5">
          <x15:c>
            <x15:v>1908</x15:v>
            <x15:x in="0"/>
          </x15:c>
          <x15:c>
            <x15:v>3594</x15:v>
            <x15:x in="0"/>
          </x15:c>
          <x15:c>
            <x15:v>3960</x15:v>
            <x15:x in="0"/>
          </x15:c>
          <x15:c>
            <x15:v>2454</x15:v>
            <x15:x in="0"/>
          </x15:c>
          <x15:c>
            <x15:v>11916</x15:v>
            <x15:x in="0"/>
          </x15:c>
        </x15:pivotRow>
        <x15:pivotRow count="5">
          <x15:c>
            <x15:v>1965</x15:v>
            <x15:x in="0"/>
          </x15:c>
          <x15:c>
            <x15:v>3673</x15:v>
            <x15:x in="0"/>
          </x15:c>
          <x15:c>
            <x15:v>4045</x15:v>
            <x15:x in="0"/>
          </x15:c>
          <x15:c>
            <x15:v>2531</x15:v>
            <x15:x in="0"/>
          </x15:c>
          <x15:c>
            <x15:v>12214</x15:v>
            <x15:x in="0"/>
          </x15:c>
        </x15:pivotRow>
        <x15:pivotRow count="5">
          <x15:c>
            <x15:v>2093</x15:v>
            <x15:x in="0"/>
          </x15:c>
          <x15:c>
            <x15:v>3874</x15:v>
            <x15:x in="0"/>
          </x15:c>
          <x15:c>
            <x15:v>4193</x15:v>
            <x15:x in="0"/>
          </x15:c>
          <x15:c>
            <x15:v>2589</x15:v>
            <x15:x in="0"/>
          </x15:c>
          <x15:c>
            <x15:v>12749</x15:v>
            <x15:x in="0"/>
          </x15:c>
        </x15:pivotRow>
        <x15:pivotRow count="5">
          <x15:c>
            <x15:v>2214</x15:v>
            <x15:x in="0"/>
          </x15:c>
          <x15:c>
            <x15:v>4066</x15:v>
            <x15:x in="0"/>
          </x15:c>
          <x15:c>
            <x15:v>4364</x15:v>
            <x15:x in="0"/>
          </x15:c>
          <x15:c>
            <x15:v>2822</x15:v>
            <x15:x in="0"/>
          </x15:c>
          <x15:c>
            <x15:v>13466</x15:v>
            <x15:x in="0"/>
          </x15:c>
        </x15:pivotRow>
        <x15:pivotRow count="5">
          <x15:c>
            <x15:v>2358</x15:v>
            <x15:x in="0"/>
          </x15:c>
          <x15:c>
            <x15:v>4244</x15:v>
            <x15:x in="0"/>
          </x15:c>
          <x15:c>
            <x15:v>4625</x15:v>
            <x15:x in="0"/>
          </x15:c>
          <x15:c>
            <x15:v>2923</x15:v>
            <x15:x in="0"/>
          </x15:c>
          <x15:c>
            <x15:v>14150</x15:v>
            <x15:x in="0"/>
          </x15:c>
        </x15:pivotRow>
        <x15:pivotRow count="5">
          <x15:c>
            <x15:v>2460</x15:v>
            <x15:x in="0"/>
          </x15:c>
          <x15:c>
            <x15:v>4442</x15:v>
            <x15:x in="0"/>
          </x15:c>
          <x15:c>
            <x15:v>4835</x15:v>
            <x15:x in="0"/>
          </x15:c>
          <x15:c>
            <x15:v>3100</x15:v>
            <x15:x in="0"/>
          </x15:c>
          <x15:c>
            <x15:v>14837</x15:v>
            <x15:x in="0"/>
          </x15:c>
        </x15:pivotRow>
        <x15:pivotRow count="5">
          <x15:c>
            <x15:v>2493</x15:v>
            <x15:x in="0"/>
          </x15:c>
          <x15:c>
            <x15:v>4600</x15:v>
            <x15:x in="0"/>
          </x15:c>
          <x15:c>
            <x15:v>5024</x15:v>
            <x15:x in="0"/>
          </x15:c>
          <x15:c>
            <x15:v>3213</x15:v>
            <x15:x in="0"/>
          </x15:c>
          <x15:c>
            <x15:v>15330</x15:v>
            <x15:x in="0"/>
          </x15:c>
        </x15:pivotRow>
        <x15:pivotRow count="5">
          <x15:c>
            <x15:v>2536</x15:v>
            <x15:x in="0"/>
          </x15:c>
          <x15:c>
            <x15:v>4754</x15:v>
            <x15:x in="0"/>
          </x15:c>
          <x15:c>
            <x15:v>5214</x15:v>
            <x15:x in="0"/>
          </x15:c>
          <x15:c>
            <x15:v>3284</x15:v>
            <x15:x in="0"/>
          </x15:c>
          <x15:c>
            <x15:v>15788</x15:v>
            <x15:x in="0"/>
          </x15:c>
        </x15:pivotRow>
        <x15:pivotRow count="5">
          <x15:c>
            <x15:v>2577</x15:v>
            <x15:x in="0"/>
          </x15:c>
          <x15:c>
            <x15:v>4837</x15:v>
            <x15:x in="0"/>
          </x15:c>
          <x15:c>
            <x15:v>5299</x15:v>
            <x15:x in="0"/>
          </x15:c>
          <x15:c>
            <x15:v>3347</x15:v>
            <x15:x in="0"/>
          </x15:c>
          <x15:c>
            <x15:v>16060</x15:v>
            <x15:x in="0"/>
          </x15:c>
        </x15:pivotRow>
        <x15:pivotRow count="5">
          <x15:c>
            <x15:v>2654</x15:v>
            <x15:x in="0"/>
          </x15:c>
          <x15:c>
            <x15:v>4984</x15:v>
            <x15:x in="0"/>
          </x15:c>
          <x15:c>
            <x15:v>5393</x15:v>
            <x15:x in="0"/>
          </x15:c>
          <x15:c>
            <x15:v>3457</x15:v>
            <x15:x in="0"/>
          </x15:c>
          <x15:c>
            <x15:v>16488</x15:v>
            <x15:x in="0"/>
          </x15:c>
        </x15:pivotRow>
        <x15:pivotRow count="5">
          <x15:c>
            <x15:v>2701</x15:v>
            <x15:x in="0"/>
          </x15:c>
          <x15:c>
            <x15:v>5168</x15:v>
            <x15:x in="0"/>
          </x15:c>
          <x15:c>
            <x15:v>5605</x15:v>
            <x15:x in="0"/>
          </x15:c>
          <x15:c>
            <x15:v>3571</x15:v>
            <x15:x in="0"/>
          </x15:c>
          <x15:c>
            <x15:v>17045</x15:v>
            <x15:x in="0"/>
          </x15:c>
        </x15:pivotRow>
        <x15:pivotRow count="5">
          <x15:c>
            <x15:v>2754</x15:v>
            <x15:x in="0"/>
          </x15:c>
          <x15:c>
            <x15:v>5249</x15:v>
            <x15:x in="0"/>
          </x15:c>
          <x15:c>
            <x15:v>5750</x15:v>
            <x15:x in="0"/>
          </x15:c>
          <x15:c>
            <x15:v>3659</x15:v>
            <x15:x in="0"/>
          </x15:c>
          <x15:c>
            <x15:v>17412</x15:v>
            <x15:x in="0"/>
          </x15:c>
        </x15:pivotRow>
        <x15:pivotRow count="5">
          <x15:c>
            <x15:v>2818</x15:v>
            <x15:x in="0"/>
          </x15:c>
          <x15:c>
            <x15:v>5380</x15:v>
            <x15:x in="0"/>
          </x15:c>
          <x15:c>
            <x15:v>5873</x15:v>
            <x15:x in="0"/>
          </x15:c>
          <x15:c>
            <x15:v>3731</x15:v>
            <x15:x in="0"/>
          </x15:c>
          <x15:c>
            <x15:v>17802</x15:v>
            <x15:x in="0"/>
          </x15:c>
        </x15:pivotRow>
        <x15:pivotRow count="5">
          <x15:c>
            <x15:v>2873</x15:v>
            <x15:x in="0"/>
          </x15:c>
          <x15:c>
            <x15:v>5532</x15:v>
            <x15:x in="0"/>
          </x15:c>
          <x15:c>
            <x15:v>5975</x15:v>
            <x15:x in="0"/>
          </x15:c>
          <x15:c>
            <x15:v>3825</x15:v>
            <x15:x in="0"/>
          </x15:c>
          <x15:c>
            <x15:v>18205</x15:v>
            <x15:x in="0"/>
          </x15:c>
        </x15:pivotRow>
        <x15:pivotRow count="5">
          <x15:c>
            <x15:v>2909</x15:v>
            <x15:x in="0"/>
          </x15:c>
          <x15:c>
            <x15:v>5621</x15:v>
            <x15:x in="0"/>
          </x15:c>
          <x15:c>
            <x15:v>6072</x15:v>
            <x15:x in="0"/>
          </x15:c>
          <x15:c>
            <x15:v>3844</x15:v>
            <x15:x in="0"/>
          </x15:c>
          <x15:c>
            <x15:v>18446</x15:v>
            <x15:x in="0"/>
          </x15:c>
        </x15:pivotRow>
        <x15:pivotRow count="5">
          <x15:c>
            <x15:v>2926</x15:v>
            <x15:x in="0"/>
          </x15:c>
          <x15:c>
            <x15:v>5657</x15:v>
            <x15:x in="0"/>
          </x15:c>
          <x15:c>
            <x15:v>6155</x15:v>
            <x15:x in="0"/>
          </x15:c>
          <x15:c>
            <x15:v>3875</x15:v>
            <x15:x in="0"/>
          </x15:c>
          <x15:c>
            <x15:v>18613</x15:v>
            <x15:x in="0"/>
          </x15:c>
        </x15:pivotRow>
        <x15:pivotRow count="5">
          <x15:c>
            <x15:v>2948</x15:v>
            <x15:x in="0"/>
          </x15:c>
          <x15:c>
            <x15:v>5703</x15:v>
            <x15:x in="0"/>
          </x15:c>
          <x15:c>
            <x15:v>6247</x15:v>
            <x15:x in="0"/>
          </x15:c>
          <x15:c>
            <x15:v>3927</x15:v>
            <x15:x in="0"/>
          </x15:c>
          <x15:c>
            <x15:v>18825</x15:v>
            <x15:x in="0"/>
          </x15:c>
        </x15:pivotRow>
        <x15:pivotRow count="5">
          <x15:c>
            <x15:v>3026</x15:v>
            <x15:x in="0"/>
          </x15:c>
          <x15:c>
            <x15:v>5809</x15:v>
            <x15:x in="0"/>
          </x15:c>
          <x15:c>
            <x15:v>6323</x15:v>
            <x15:x in="0"/>
          </x15:c>
          <x15:c>
            <x15:v>3967</x15:v>
            <x15:x in="0"/>
          </x15:c>
          <x15:c>
            <x15:v>19125</x15:v>
            <x15:x in="0"/>
          </x15:c>
        </x15:pivotRow>
        <x15:pivotRow count="5">
          <x15:c>
            <x15:v>3058</x15:v>
            <x15:x in="0"/>
          </x15:c>
          <x15:c>
            <x15:v>5895</x15:v>
            <x15:x in="0"/>
          </x15:c>
          <x15:c>
            <x15:v>6390</x15:v>
            <x15:x in="0"/>
          </x15:c>
          <x15:c>
            <x15:v>3999</x15:v>
            <x15:x in="0"/>
          </x15:c>
          <x15:c>
            <x15:v>19342</x15:v>
            <x15:x in="0"/>
          </x15:c>
        </x15:pivotRow>
        <x15:pivotRow count="5">
          <x15:c>
            <x15:v>3138</x15:v>
            <x15:x in="0"/>
          </x15:c>
          <x15:c>
            <x15:v>6057</x15:v>
            <x15:x in="0"/>
          </x15:c>
          <x15:c>
            <x15:v>6472</x15:v>
            <x15:x in="0"/>
          </x15:c>
          <x15:c>
            <x15:v>4049</x15:v>
            <x15:x in="0"/>
          </x15:c>
          <x15:c>
            <x15:v>19716</x15:v>
            <x15:x in="0"/>
          </x15:c>
        </x15:pivotRow>
        <x15:pivotRow count="5">
          <x15:c>
            <x15:v>3153</x15:v>
            <x15:x in="0"/>
          </x15:c>
          <x15:c>
            <x15:v>6086</x15:v>
            <x15:x in="0"/>
          </x15:c>
          <x15:c>
            <x15:v>6498</x15:v>
            <x15:x in="0"/>
          </x15:c>
          <x15:c>
            <x15:v>4075</x15:v>
            <x15:x in="0"/>
          </x15:c>
          <x15:c>
            <x15:v>19812</x15:v>
            <x15:x in="0"/>
          </x15:c>
        </x15:pivotRow>
        <x15:pivotRow count="5">
          <x15:c>
            <x15:v>3186</x15:v>
            <x15:x in="0"/>
          </x15:c>
          <x15:c>
            <x15:v>6202</x15:v>
            <x15:x in="0"/>
          </x15:c>
          <x15:c>
            <x15:v>6573</x15:v>
            <x15:x in="0"/>
          </x15:c>
          <x15:c>
            <x15:v>4113</x15:v>
            <x15:x in="0"/>
          </x15:c>
          <x15:c>
            <x15:v>20074</x15:v>
            <x15:x in="0"/>
          </x15:c>
        </x15:pivotRow>
        <x15:pivotRow count="5">
          <x15:c>
            <x15:v>3223</x15:v>
            <x15:x in="0"/>
          </x15:c>
          <x15:c>
            <x15:v>6336</x15:v>
            <x15:x in="0"/>
          </x15:c>
          <x15:c>
            <x15:v>6657</x15:v>
            <x15:x in="0"/>
          </x15:c>
          <x15:c>
            <x15:v>4222</x15:v>
            <x15:x in="0"/>
          </x15:c>
          <x15:c>
            <x15:v>20438</x15:v>
            <x15:x in="0"/>
          </x15:c>
        </x15:pivotRow>
        <x15:pivotRow count="5">
          <x15:c>
            <x15:v>3252</x15:v>
            <x15:x in="0"/>
          </x15:c>
          <x15:c>
            <x15:v>6421</x15:v>
            <x15:x in="0"/>
          </x15:c>
          <x15:c>
            <x15:v>6778</x15:v>
            <x15:x in="0"/>
          </x15:c>
          <x15:c>
            <x15:v>4279</x15:v>
            <x15:x in="0"/>
          </x15:c>
          <x15:c>
            <x15:v>20730</x15:v>
            <x15:x in="0"/>
          </x15:c>
        </x15:pivotRow>
        <x15:pivotRow count="5">
          <x15:c>
            <x15:v>3306</x15:v>
            <x15:x in="0"/>
          </x15:c>
          <x15:c>
            <x15:v>6503</x15:v>
            <x15:x in="0"/>
          </x15:c>
          <x15:c>
            <x15:v>6830</x15:v>
            <x15:x in="0"/>
          </x15:c>
          <x15:c>
            <x15:v>4307</x15:v>
            <x15:x in="0"/>
          </x15:c>
          <x15:c>
            <x15:v>20946</x15:v>
            <x15:x in="0"/>
          </x15:c>
        </x15:pivotRow>
        <x15:pivotRow count="5">
          <x15:c>
            <x15:v>3340</x15:v>
            <x15:x in="0"/>
          </x15:c>
          <x15:c>
            <x15:v>6515</x15:v>
            <x15:x in="0"/>
          </x15:c>
          <x15:c>
            <x15:v>6840</x15:v>
            <x15:x in="0"/>
          </x15:c>
          <x15:c>
            <x15:v>4319</x15:v>
            <x15:x in="0"/>
          </x15:c>
          <x15:c>
            <x15:v>21014</x15:v>
            <x15:x in="0"/>
          </x15:c>
        </x15:pivotRow>
        <x15:pivotRow count="5">
          <x15:c>
            <x15:v>3340</x15:v>
            <x15:x in="0"/>
          </x15:c>
          <x15:c>
            <x15:v>6515</x15:v>
            <x15:x in="0"/>
          </x15:c>
          <x15:c>
            <x15:v>6840</x15:v>
            <x15:x in="0"/>
          </x15:c>
          <x15:c>
            <x15:v>4319</x15:v>
            <x15:x in="0"/>
          </x15:c>
          <x15:c>
            <x15:v>21014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rs]"/>
        <x15:activeTabTopLevelEntity name="[DimDate]"/>
        <x15:activeTabTopLevelEntity name="[DaysPastLaunch]"/>
        <x15:activeTabTopLevelEntity name="[DimGeography]"/>
      </x15:pivotTableUISettings>
    </ext>
  </extLst>
</pivotTableDefinition>
</file>

<file path=xl/pivotTables/pivotTable2.xml><?xml version="1.0" encoding="utf-8"?>
<pivotTableDefinition xmlns="http://schemas.openxmlformats.org/spreadsheetml/2006/main" name="PivotChartTable3" cacheId="29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5">
  <location ref="A3:K52" firstHeaderRow="1" firstDataRow="2" firstDataCol="1" rowPageCount="1" colPageCount="1"/>
  <pivotFields count="4">
    <pivotField axis="axisCol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allDrilled="1" showAll="0" dataSourceSort="1" defaultAttributeDrillState="1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</pivotFields>
  <rowFields count="1">
    <field x="1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3" hier="12" name="[DaysPastLaunch].[YearPastLaunch].&amp;[Year 1]" cap="Year 1"/>
  </pageFields>
  <dataFields count="1">
    <dataField fld="2" subtotal="count" baseField="0" baseItem="0"/>
  </dataFields>
  <chartFormats count="9">
    <chartFormat chart="4" format="46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4" format="47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4" format="48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4" format="49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4" format="50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4" format="51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4" format="52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4" format="53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4" format="54" series="1">
      <pivotArea type="data" outline="0" fieldPosition="0">
        <references count="1">
          <reference field="0" count="1" selected="0">
            <x v="8"/>
          </reference>
        </references>
      </pivotArea>
    </chartFormat>
  </chartFormats>
  <pivotHierarchies count="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5" level="1">
        <member name="[DaysPastLaunch].[YearPastLaunch].&amp;[Year 1]"/>
        <member name="[DaysPastLaunch].[YearPastLaunch].&amp;[Year 2]"/>
        <member name="[DaysPastLaunch].[YearPastLaunch].&amp;[Year 3]"/>
        <member name="[DaysPastLaunch].[YearPastLaunch].&amp;[Year 4]"/>
        <member name="[DaysPastLaunch].[YearPastLaunch].&amp;[Year 5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48" columnCount="10" cacheId="9">
        <x15:pivotRow count="10">
          <x15:c>
            <x15:v>603</x15:v>
            <x15:x in="0"/>
          </x15:c>
          <x15:c>
            <x15:v>258</x15:v>
            <x15:x in="0"/>
          </x15:c>
          <x15:c>
            <x15:v>249</x15:v>
            <x15:x in="0"/>
          </x15:c>
          <x15:c>
            <x15:v>128</x15:v>
            <x15:x in="0"/>
          </x15:c>
          <x15:c>
            <x15:v>10</x15:v>
            <x15:x in="0"/>
          </x15:c>
          <x15:c>
            <x15:v>221</x15:v>
            <x15:x in="0"/>
          </x15:c>
          <x15:c>
            <x15:v>76</x15:v>
            <x15:x in="0"/>
          </x15:c>
          <x15:c>
            <x15:v>259</x15:v>
            <x15:x in="0"/>
          </x15:c>
          <x15:c>
            <x15:v>909</x15:v>
            <x15:x in="0"/>
          </x15:c>
          <x15:c>
            <x15:v>2713</x15:v>
            <x15:x in="0"/>
          </x15:c>
        </x15:pivotRow>
        <x15:pivotRow count="10">
          <x15:c>
            <x15:v>1134</x15:v>
            <x15:x in="0"/>
          </x15:c>
          <x15:c>
            <x15:v>487</x15:v>
            <x15:x in="0"/>
          </x15:c>
          <x15:c>
            <x15:v>523</x15:v>
            <x15:x in="0"/>
          </x15:c>
          <x15:c>
            <x15:v>566</x15:v>
            <x15:x in="0"/>
          </x15:c>
          <x15:c>
            <x15:v>67</x15:v>
            <x15:x in="0"/>
          </x15:c>
          <x15:c>
            <x15:v>349</x15:v>
            <x15:x in="0"/>
          </x15:c>
          <x15:c>
            <x15:v>277</x15:v>
            <x15:x in="0"/>
          </x15:c>
          <x15:c>
            <x15:v>547</x15:v>
            <x15:x in="0"/>
          </x15:c>
          <x15:c>
            <x15:v>1656</x15:v>
            <x15:x in="0"/>
          </x15:c>
          <x15:c>
            <x15:v>5606</x15:v>
            <x15:x in="0"/>
          </x15:c>
        </x15:pivotRow>
        <x15:pivotRow count="10">
          <x15:c>
            <x15:v>1459</x15:v>
            <x15:x in="0"/>
          </x15:c>
          <x15:c>
            <x15:v>698</x15:v>
            <x15:x in="0"/>
          </x15:c>
          <x15:c>
            <x15:v>602</x15:v>
            <x15:x in="0"/>
          </x15:c>
          <x15:c>
            <x15:v>980</x15:v>
            <x15:x in="0"/>
          </x15:c>
          <x15:c>
            <x15:v>178</x15:v>
            <x15:x in="0"/>
          </x15:c>
          <x15:c>
            <x15:v>644</x15:v>
            <x15:x in="0"/>
          </x15:c>
          <x15:c>
            <x15:v>616</x15:v>
            <x15:x in="0"/>
          </x15:c>
          <x15:c>
            <x15:v>859</x15:v>
            <x15:x in="0"/>
          </x15:c>
          <x15:c>
            <x15:v>2483</x15:v>
            <x15:x in="0"/>
          </x15:c>
          <x15:c>
            <x15:v>8519</x15:v>
            <x15:x in="0"/>
          </x15:c>
        </x15:pivotRow>
        <x15:pivotRow count="10">
          <x15:c>
            <x15:v>1846</x15:v>
            <x15:x in="0"/>
          </x15:c>
          <x15:c>
            <x15:v>1025</x15:v>
            <x15:x in="0"/>
          </x15:c>
          <x15:c>
            <x15:v>637</x15:v>
            <x15:x in="0"/>
          </x15:c>
          <x15:c>
            <x15:v>1497</x15:v>
            <x15:x in="0"/>
          </x15:c>
          <x15:c>
            <x15:v>316</x15:v>
            <x15:x in="0"/>
          </x15:c>
          <x15:c>
            <x15:v>894</x15:v>
            <x15:x in="0"/>
          </x15:c>
          <x15:c>
            <x15:v>1037</x15:v>
            <x15:x in="0"/>
          </x15:c>
          <x15:c>
            <x15:v>1305</x15:v>
            <x15:x in="0"/>
          </x15:c>
          <x15:c>
            <x15:v>3561</x15:v>
            <x15:x in="0"/>
          </x15:c>
          <x15:c>
            <x15:v>12118</x15:v>
            <x15:x in="0"/>
          </x15:c>
        </x15:pivotRow>
        <x15:pivotRow count="10">
          <x15:c>
            <x15:v>2439</x15:v>
            <x15:x in="0"/>
          </x15:c>
          <x15:c>
            <x15:v>1287</x15:v>
            <x15:x in="0"/>
          </x15:c>
          <x15:c>
            <x15:v>694</x15:v>
            <x15:x in="0"/>
          </x15:c>
          <x15:c>
            <x15:v>2069</x15:v>
            <x15:x in="0"/>
          </x15:c>
          <x15:c>
            <x15:v>388</x15:v>
            <x15:x in="0"/>
          </x15:c>
          <x15:c>
            <x15:v>1007</x15:v>
            <x15:x in="0"/>
          </x15:c>
          <x15:c>
            <x15:v>1435</x15:v>
            <x15:x in="0"/>
          </x15:c>
          <x15:c>
            <x15:v>1787</x15:v>
            <x15:x in="0"/>
          </x15:c>
          <x15:c>
            <x15:v>4738</x15:v>
            <x15:x in="0"/>
          </x15:c>
          <x15:c>
            <x15:v>15844</x15:v>
            <x15:x in="0"/>
          </x15:c>
        </x15:pivotRow>
        <x15:pivotRow count="10">
          <x15:c>
            <x15:v>2912</x15:v>
            <x15:x in="0"/>
          </x15:c>
          <x15:c>
            <x15:v>1734</x15:v>
            <x15:x in="0"/>
          </x15:c>
          <x15:c>
            <x15:v>741</x15:v>
            <x15:x in="0"/>
          </x15:c>
          <x15:c>
            <x15:v>2745</x15:v>
            <x15:x in="0"/>
          </x15:c>
          <x15:c>
            <x15:v>684</x15:v>
            <x15:x in="0"/>
          </x15:c>
          <x15:c>
            <x15:v>1308</x15:v>
            <x15:x in="0"/>
          </x15:c>
          <x15:c>
            <x15:v>1829</x15:v>
            <x15:x in="0"/>
          </x15:c>
          <x15:c>
            <x15:v>2335</x15:v>
            <x15:x in="0"/>
          </x15:c>
          <x15:c>
            <x15:v>5964</x15:v>
            <x15:x in="0"/>
          </x15:c>
          <x15:c>
            <x15:v>20252</x15:v>
            <x15:x in="0"/>
          </x15:c>
        </x15:pivotRow>
        <x15:pivotRow count="10">
          <x15:c>
            <x15:v>3454</x15:v>
            <x15:x in="0"/>
          </x15:c>
          <x15:c>
            <x15:v>2302</x15:v>
            <x15:x in="0"/>
          </x15:c>
          <x15:c>
            <x15:v>863</x15:v>
            <x15:x in="0"/>
          </x15:c>
          <x15:c>
            <x15:v>3620</x15:v>
            <x15:x in="0"/>
          </x15:c>
          <x15:c>
            <x15:v>884</x15:v>
            <x15:x in="0"/>
          </x15:c>
          <x15:c>
            <x15:v>1749</x15:v>
            <x15:x in="0"/>
          </x15:c>
          <x15:c>
            <x15:v>2434</x15:v>
            <x15:x in="0"/>
          </x15:c>
          <x15:c>
            <x15:v>3160</x15:v>
            <x15:x in="0"/>
          </x15:c>
          <x15:c>
            <x15:v>7619</x15:v>
            <x15:x in="0"/>
          </x15:c>
          <x15:c>
            <x15:v>26085</x15:v>
            <x15:x in="0"/>
          </x15:c>
        </x15:pivotRow>
        <x15:pivotRow count="10">
          <x15:c>
            <x15:v>4034</x15:v>
            <x15:x in="0"/>
          </x15:c>
          <x15:c>
            <x15:v>2729</x15:v>
            <x15:x in="0"/>
          </x15:c>
          <x15:c>
            <x15:v>935</x15:v>
            <x15:x in="0"/>
          </x15:c>
          <x15:c>
            <x15:v>4563</x15:v>
            <x15:x in="0"/>
          </x15:c>
          <x15:c>
            <x15:v>1015</x15:v>
            <x15:x in="0"/>
          </x15:c>
          <x15:c>
            <x15:v>1874</x15:v>
            <x15:x in="0"/>
          </x15:c>
          <x15:c>
            <x15:v>3143</x15:v>
            <x15:x in="0"/>
          </x15:c>
          <x15:c>
            <x15:v>3753</x15:v>
            <x15:x in="0"/>
          </x15:c>
          <x15:c>
            <x15:v>8659</x15:v>
            <x15:x in="0"/>
          </x15:c>
          <x15:c>
            <x15:v>30705</x15:v>
            <x15:x in="0"/>
          </x15:c>
        </x15:pivotRow>
        <x15:pivotRow count="10">
          <x15:c>
            <x15:v>4448</x15:v>
            <x15:x in="0"/>
          </x15:c>
          <x15:c>
            <x15:v>3534</x15:v>
            <x15:x in="0"/>
          </x15:c>
          <x15:c>
            <x15:v>1047</x15:v>
            <x15:x in="0"/>
          </x15:c>
          <x15:c>
            <x15:v>5468</x15:v>
            <x15:x in="0"/>
          </x15:c>
          <x15:c>
            <x15:v>1027</x15:v>
            <x15:x in="0"/>
          </x15:c>
          <x15:c>
            <x15:v>2206</x15:v>
            <x15:x in="0"/>
          </x15:c>
          <x15:c>
            <x15:v>3726</x15:v>
            <x15:x in="0"/>
          </x15:c>
          <x15:c>
            <x15:v>4545</x15:v>
            <x15:x in="0"/>
          </x15:c>
          <x15:c>
            <x15:v>9394</x15:v>
            <x15:x in="0"/>
          </x15:c>
          <x15:c>
            <x15:v>35395</x15:v>
            <x15:x in="0"/>
          </x15:c>
        </x15:pivotRow>
        <x15:pivotRow count="10">
          <x15:c>
            <x15:v>4851</x15:v>
            <x15:x in="0"/>
          </x15:c>
          <x15:c>
            <x15:v>4322</x15:v>
            <x15:x in="0"/>
          </x15:c>
          <x15:c>
            <x15:v>1088</x15:v>
            <x15:x in="0"/>
          </x15:c>
          <x15:c>
            <x15:v>6841</x15:v>
            <x15:x in="0"/>
          </x15:c>
          <x15:c>
            <x15:v>1168</x15:v>
            <x15:x in="0"/>
          </x15:c>
          <x15:c>
            <x15:v>2519</x15:v>
            <x15:x in="0"/>
          </x15:c>
          <x15:c>
            <x15:v>4448</x15:v>
            <x15:x in="0"/>
          </x15:c>
          <x15:c>
            <x15:v>5415</x15:v>
            <x15:x in="0"/>
          </x15:c>
          <x15:c>
            <x15:v>10658</x15:v>
            <x15:x in="0"/>
          </x15:c>
          <x15:c>
            <x15:v>41310</x15:v>
            <x15:x in="0"/>
          </x15:c>
        </x15:pivotRow>
        <x15:pivotRow count="10">
          <x15:c>
            <x15:v>4977</x15:v>
            <x15:x in="0"/>
          </x15:c>
          <x15:c>
            <x15:v>4994</x15:v>
            <x15:x in="0"/>
          </x15:c>
          <x15:c>
            <x15:v>1104</x15:v>
            <x15:x in="0"/>
          </x15:c>
          <x15:c>
            <x15:v>8035</x15:v>
            <x15:x in="0"/>
          </x15:c>
          <x15:c>
            <x15:v>1484</x15:v>
            <x15:x in="0"/>
          </x15:c>
          <x15:c>
            <x15:v>2706</x15:v>
            <x15:x in="0"/>
          </x15:c>
          <x15:c>
            <x15:v>5566</x15:v>
            <x15:x in="0"/>
          </x15:c>
          <x15:c>
            <x15:v>6088</x15:v>
            <x15:x in="0"/>
          </x15:c>
          <x15:c>
            <x15:v>11872</x15:v>
            <x15:x in="0"/>
          </x15:c>
          <x15:c>
            <x15:v>46826</x15:v>
            <x15:x in="0"/>
          </x15:c>
        </x15:pivotRow>
        <x15:pivotRow count="10">
          <x15:c>
            <x15:v>5839</x15:v>
            <x15:x in="0"/>
          </x15:c>
          <x15:c>
            <x15:v>5509</x15:v>
            <x15:x in="0"/>
          </x15:c>
          <x15:c>
            <x15:v>1179</x15:v>
            <x15:x in="0"/>
          </x15:c>
          <x15:c>
            <x15:v>9339</x15:v>
            <x15:x in="0"/>
          </x15:c>
          <x15:c>
            <x15:v>1596</x15:v>
            <x15:x in="0"/>
          </x15:c>
          <x15:c>
            <x15:v>2819</x15:v>
            <x15:x in="0"/>
          </x15:c>
          <x15:c>
            <x15:v>6434</x15:v>
            <x15:x in="0"/>
          </x15:c>
          <x15:c>
            <x15:v>6781</x15:v>
            <x15:x in="0"/>
          </x15:c>
          <x15:c>
            <x15:v>13636</x15:v>
            <x15:x in="0"/>
          </x15:c>
          <x15:c>
            <x15:v>53132</x15:v>
            <x15:x in="0"/>
          </x15:c>
        </x15:pivotRow>
        <x15:pivotRow count="10">
          <x15:c>
            <x15:v>6791</x15:v>
            <x15:x in="0"/>
          </x15:c>
          <x15:c>
            <x15:v>6424</x15:v>
            <x15:x in="0"/>
          </x15:c>
          <x15:c>
            <x15:v>1341</x15:v>
            <x15:x in="0"/>
          </x15:c>
          <x15:c>
            <x15:v>10379</x15:v>
            <x15:x in="0"/>
          </x15:c>
          <x15:c>
            <x15:v>2083</x15:v>
            <x15:x in="0"/>
          </x15:c>
          <x15:c>
            <x15:v>2986</x15:v>
            <x15:x in="0"/>
          </x15:c>
          <x15:c>
            <x15:v>7280</x15:v>
            <x15:x in="0"/>
          </x15:c>
          <x15:c>
            <x15:v>6883</x15:v>
            <x15:x in="0"/>
          </x15:c>
          <x15:c>
            <x15:v>14869</x15:v>
            <x15:x in="0"/>
          </x15:c>
          <x15:c>
            <x15:v>59036</x15:v>
            <x15:x in="0"/>
          </x15:c>
        </x15:pivotRow>
        <x15:pivotRow count="10">
          <x15:c>
            <x15:v>7540</x15:v>
            <x15:x in="0"/>
          </x15:c>
          <x15:c>
            <x15:v>7138</x15:v>
            <x15:x in="0"/>
          </x15:c>
          <x15:c>
            <x15:v>1384</x15:v>
            <x15:x in="0"/>
          </x15:c>
          <x15:c>
            <x15:v>11859</x15:v>
            <x15:x in="0"/>
          </x15:c>
          <x15:c>
            <x15:v>2380</x15:v>
            <x15:x in="0"/>
          </x15:c>
          <x15:c>
            <x15:v>3064</x15:v>
            <x15:x in="0"/>
          </x15:c>
          <x15:c>
            <x15:v>8314</x15:v>
            <x15:x in="0"/>
          </x15:c>
          <x15:c>
            <x15:v>7628</x15:v>
            <x15:x in="0"/>
          </x15:c>
          <x15:c>
            <x15:v>15882</x15:v>
            <x15:x in="0"/>
          </x15:c>
          <x15:c>
            <x15:v>65189</x15:v>
            <x15:x in="0"/>
          </x15:c>
        </x15:pivotRow>
        <x15:pivotRow count="10">
          <x15:c>
            <x15:v>8095</x15:v>
            <x15:x in="0"/>
          </x15:c>
          <x15:c>
            <x15:v>8271</x15:v>
            <x15:x in="0"/>
          </x15:c>
          <x15:c>
            <x15:v>1463</x15:v>
            <x15:x in="0"/>
          </x15:c>
          <x15:c>
            <x15:v>13046</x15:v>
            <x15:x in="0"/>
          </x15:c>
          <x15:c>
            <x15:v>2557</x15:v>
            <x15:x in="0"/>
          </x15:c>
          <x15:c>
            <x15:v>3070</x15:v>
            <x15:x in="0"/>
          </x15:c>
          <x15:c>
            <x15:v>9066</x15:v>
            <x15:x in="0"/>
          </x15:c>
          <x15:c>
            <x15:v>8555</x15:v>
            <x15:x in="0"/>
          </x15:c>
          <x15:c>
            <x15:v>17242</x15:v>
            <x15:x in="0"/>
          </x15:c>
          <x15:c>
            <x15:v>71365</x15:v>
            <x15:x in="0"/>
          </x15:c>
        </x15:pivotRow>
        <x15:pivotRow count="10">
          <x15:c>
            <x15:v>8690</x15:v>
            <x15:x in="0"/>
          </x15:c>
          <x15:c>
            <x15:v>8784</x15:v>
            <x15:x in="0"/>
          </x15:c>
          <x15:c>
            <x15:v>1528</x15:v>
            <x15:x in="0"/>
          </x15:c>
          <x15:c>
            <x15:v>14561</x15:v>
            <x15:x in="0"/>
          </x15:c>
          <x15:c>
            <x15:v>2789</x15:v>
            <x15:x in="0"/>
          </x15:c>
          <x15:c>
            <x15:v>3204</x15:v>
            <x15:x in="0"/>
          </x15:c>
          <x15:c>
            <x15:v>10479</x15:v>
            <x15:x in="0"/>
          </x15:c>
          <x15:c>
            <x15:v>9995</x15:v>
            <x15:x in="0"/>
          </x15:c>
          <x15:c>
            <x15:v>18702</x15:v>
            <x15:x in="0"/>
          </x15:c>
          <x15:c>
            <x15:v>78732</x15:v>
            <x15:x in="0"/>
          </x15:c>
        </x15:pivotRow>
        <x15:pivotRow count="10">
          <x15:c>
            <x15:v>9104</x15:v>
            <x15:x in="0"/>
          </x15:c>
          <x15:c>
            <x15:v>9438</x15:v>
            <x15:x in="0"/>
          </x15:c>
          <x15:c>
            <x15:v>1538</x15:v>
            <x15:x in="0"/>
          </x15:c>
          <x15:c>
            <x15:v>15345</x15:v>
            <x15:x in="0"/>
          </x15:c>
          <x15:c>
            <x15:v>2994</x15:v>
            <x15:x in="0"/>
          </x15:c>
          <x15:c>
            <x15:v>3296</x15:v>
            <x15:x in="0"/>
          </x15:c>
          <x15:c>
            <x15:v>11399</x15:v>
            <x15:x in="0"/>
          </x15:c>
          <x15:c>
            <x15:v>10583</x15:v>
            <x15:x in="0"/>
          </x15:c>
          <x15:c>
            <x15:v>20001</x15:v>
            <x15:x in="0"/>
          </x15:c>
          <x15:c>
            <x15:v>83698</x15:v>
            <x15:x in="0"/>
          </x15:c>
        </x15:pivotRow>
        <x15:pivotRow count="10">
          <x15:c>
            <x15:v>10095</x15:v>
            <x15:x in="0"/>
          </x15:c>
          <x15:c>
            <x15:v>10304</x15:v>
            <x15:x in="0"/>
          </x15:c>
          <x15:c>
            <x15:v>1572</x15:v>
            <x15:x in="0"/>
          </x15:c>
          <x15:c>
            <x15:v>16651</x15:v>
            <x15:x in="0"/>
          </x15:c>
          <x15:c>
            <x15:v>3306</x15:v>
            <x15:x in="0"/>
          </x15:c>
          <x15:c>
            <x15:v>3317</x15:v>
            <x15:x in="0"/>
          </x15:c>
          <x15:c>
            <x15:v>12140</x15:v>
            <x15:x in="0"/>
          </x15:c>
          <x15:c>
            <x15:v>11381</x15:v>
            <x15:x in="0"/>
          </x15:c>
          <x15:c>
            <x15:v>21909</x15:v>
            <x15:x in="0"/>
          </x15:c>
          <x15:c>
            <x15:v>90675</x15:v>
            <x15:x in="0"/>
          </x15:c>
        </x15:pivotRow>
        <x15:pivotRow count="10">
          <x15:c>
            <x15:v>11038</x15:v>
            <x15:x in="0"/>
          </x15:c>
          <x15:c>
            <x15:v>11010</x15:v>
            <x15:x in="0"/>
          </x15:c>
          <x15:c>
            <x15:v>1599</x15:v>
            <x15:x in="0"/>
          </x15:c>
          <x15:c>
            <x15:v>18176</x15:v>
            <x15:x in="0"/>
          </x15:c>
          <x15:c>
            <x15:v>3575</x15:v>
            <x15:x in="0"/>
          </x15:c>
          <x15:c>
            <x15:v>3427</x15:v>
            <x15:x in="0"/>
          </x15:c>
          <x15:c>
            <x15:v>12918</x15:v>
            <x15:x in="0"/>
          </x15:c>
          <x15:c>
            <x15:v>12179</x15:v>
            <x15:x in="0"/>
          </x15:c>
          <x15:c>
            <x15:v>23182</x15:v>
            <x15:x in="0"/>
          </x15:c>
          <x15:c>
            <x15:v>97104</x15:v>
            <x15:x in="0"/>
          </x15:c>
        </x15:pivotRow>
        <x15:pivotRow count="10">
          <x15:c>
            <x15:v>11916</x15:v>
            <x15:x in="0"/>
          </x15:c>
          <x15:c>
            <x15:v>12039</x15:v>
            <x15:x in="0"/>
          </x15:c>
          <x15:c>
            <x15:v>1600</x15:v>
            <x15:x in="0"/>
          </x15:c>
          <x15:c>
            <x15:v>19630</x15:v>
            <x15:x in="0"/>
          </x15:c>
          <x15:c>
            <x15:v>3772</x15:v>
            <x15:x in="0"/>
          </x15:c>
          <x15:c>
            <x15:v>3439</x15:v>
            <x15:x in="0"/>
          </x15:c>
          <x15:c>
            <x15:v>14116</x15:v>
            <x15:x in="0"/>
          </x15:c>
          <x15:c>
            <x15:v>12918</x15:v>
            <x15:x in="0"/>
          </x15:c>
          <x15:c>
            <x15:v>24667</x15:v>
            <x15:x in="0"/>
          </x15:c>
          <x15:c>
            <x15:v>104097</x15:v>
            <x15:x in="0"/>
          </x15:c>
        </x15:pivotRow>
        <x15:pivotRow count="10">
          <x15:c>
            <x15:v>12214</x15:v>
            <x15:x in="0"/>
          </x15:c>
          <x15:c>
            <x15:v>13241</x15:v>
            <x15:x in="0"/>
          </x15:c>
          <x15:c>
            <x15:v>1642</x15:v>
            <x15:x in="0"/>
          </x15:c>
          <x15:c>
            <x15:v>20848</x15:v>
            <x15:x in="0"/>
          </x15:c>
          <x15:c>
            <x15:v>3912</x15:v>
            <x15:x in="0"/>
          </x15:c>
          <x15:c>
            <x15:v>3524</x15:v>
            <x15:x in="0"/>
          </x15:c>
          <x15:c>
            <x15:v>15136</x15:v>
            <x15:x in="0"/>
          </x15:c>
          <x15:c>
            <x15:v>13861</x15:v>
            <x15:x in="0"/>
          </x15:c>
          <x15:c>
            <x15:v>24867</x15:v>
            <x15:x in="0"/>
          </x15:c>
          <x15:c>
            <x15:v>109245</x15:v>
            <x15:x in="0"/>
          </x15:c>
        </x15:pivotRow>
        <x15:pivotRow count="10">
          <x15:c>
            <x15:v>12749</x15:v>
            <x15:x in="0"/>
          </x15:c>
          <x15:c>
            <x15:v>14154</x15:v>
            <x15:x in="0"/>
          </x15:c>
          <x15:c t="e">
            <x15:v/>
            <x15:x in="0"/>
          </x15:c>
          <x15:c>
            <x15:v>22277</x15:v>
            <x15:x in="0"/>
          </x15:c>
          <x15:c>
            <x15:v>4041</x15:v>
            <x15:x in="0"/>
          </x15:c>
          <x15:c>
            <x15:v>3576</x15:v>
            <x15:x in="0"/>
          </x15:c>
          <x15:c>
            <x15:v>16500</x15:v>
            <x15:x in="0"/>
          </x15:c>
          <x15:c>
            <x15:v>15270</x15:v>
            <x15:x in="0"/>
          </x15:c>
          <x15:c>
            <x15:v>26516</x15:v>
            <x15:x in="0"/>
          </x15:c>
          <x15:c>
            <x15:v>116725</x15:v>
            <x15:x in="0"/>
          </x15:c>
        </x15:pivotRow>
        <x15:pivotRow count="10">
          <x15:c>
            <x15:v>13466</x15:v>
            <x15:x in="0"/>
          </x15:c>
          <x15:c>
            <x15:v>14948</x15:v>
            <x15:x in="0"/>
          </x15:c>
          <x15:c>
            <x15:v>1661</x15:v>
            <x15:x in="0"/>
          </x15:c>
          <x15:c>
            <x15:v>23929</x15:v>
            <x15:x in="0"/>
          </x15:c>
          <x15:c>
            <x15:v>4228</x15:v>
            <x15:x in="0"/>
          </x15:c>
          <x15:c>
            <x15:v>3625</x15:v>
            <x15:x in="0"/>
          </x15:c>
          <x15:c>
            <x15:v>17581</x15:v>
            <x15:x in="0"/>
          </x15:c>
          <x15:c>
            <x15:v>15914</x15:v>
            <x15:x in="0"/>
          </x15:c>
          <x15:c>
            <x15:v>27885</x15:v>
            <x15:x in="0"/>
          </x15:c>
          <x15:c>
            <x15:v>123237</x15:v>
            <x15:x in="0"/>
          </x15:c>
        </x15:pivotRow>
        <x15:pivotRow count="10">
          <x15:c>
            <x15:v>14150</x15:v>
            <x15:x in="0"/>
          </x15:c>
          <x15:c>
            <x15:v>15440</x15:v>
            <x15:x in="0"/>
          </x15:c>
          <x15:c>
            <x15:v>1671</x15:v>
            <x15:x in="0"/>
          </x15:c>
          <x15:c>
            <x15:v>25372</x15:v>
            <x15:x in="0"/>
          </x15:c>
          <x15:c>
            <x15:v>4482</x15:v>
            <x15:x in="0"/>
          </x15:c>
          <x15:c>
            <x15:v>3716</x15:v>
            <x15:x in="0"/>
          </x15:c>
          <x15:c>
            <x15:v>18566</x15:v>
            <x15:x in="0"/>
          </x15:c>
          <x15:c>
            <x15:v>16654</x15:v>
            <x15:x in="0"/>
          </x15:c>
          <x15:c>
            <x15:v>29453</x15:v>
            <x15:x in="0"/>
          </x15:c>
          <x15:c>
            <x15:v>129504</x15:v>
            <x15:x in="0"/>
          </x15:c>
        </x15:pivotRow>
        <x15:pivotRow count="10">
          <x15:c>
            <x15:v>14837</x15:v>
            <x15:x in="0"/>
          </x15:c>
          <x15:c>
            <x15:v>16023</x15:v>
            <x15:x in="0"/>
          </x15:c>
          <x15:c t="e">
            <x15:v/>
            <x15:x in="0"/>
          </x15:c>
          <x15:c>
            <x15:v>26448</x15:v>
            <x15:x in="0"/>
          </x15:c>
          <x15:c>
            <x15:v>4589</x15:v>
            <x15:x in="0"/>
          </x15:c>
          <x15:c>
            <x15:v>3877</x15:v>
            <x15:x in="0"/>
          </x15:c>
          <x15:c>
            <x15:v>19255</x15:v>
            <x15:x in="0"/>
          </x15:c>
          <x15:c>
            <x15:v>17293</x15:v>
            <x15:x in="0"/>
          </x15:c>
          <x15:c>
            <x15:v>30908</x15:v>
            <x15:x in="0"/>
          </x15:c>
          <x15:c>
            <x15:v>134901</x15:v>
            <x15:x in="0"/>
          </x15:c>
        </x15:pivotRow>
        <x15:pivotRow count="10">
          <x15:c>
            <x15:v>15330</x15:v>
            <x15:x in="0"/>
          </x15:c>
          <x15:c>
            <x15:v>16866</x15:v>
            <x15:x in="0"/>
          </x15:c>
          <x15:c>
            <x15:v>1725</x15:v>
            <x15:x in="0"/>
          </x15:c>
          <x15:c>
            <x15:v>27610</x15:v>
            <x15:x in="0"/>
          </x15:c>
          <x15:c>
            <x15:v>4958</x15:v>
            <x15:x in="0"/>
          </x15:c>
          <x15:c>
            <x15:v>3908</x15:v>
            <x15:x in="0"/>
          </x15:c>
          <x15:c>
            <x15:v>20108</x15:v>
            <x15:x in="0"/>
          </x15:c>
          <x15:c>
            <x15:v>17968</x15:v>
            <x15:x in="0"/>
          </x15:c>
          <x15:c>
            <x15:v>32257</x15:v>
            <x15:x in="0"/>
          </x15:c>
          <x15:c>
            <x15:v>140730</x15:v>
            <x15:x in="0"/>
          </x15:c>
        </x15:pivotRow>
        <x15:pivotRow count="10">
          <x15:c>
            <x15:v>15788</x15:v>
            <x15:x in="0"/>
          </x15:c>
          <x15:c>
            <x15:v>17437</x15:v>
            <x15:x in="0"/>
          </x15:c>
          <x15:c>
            <x15:v>1752</x15:v>
            <x15:x in="0"/>
          </x15:c>
          <x15:c>
            <x15:v>29317</x15:v>
            <x15:x in="0"/>
          </x15:c>
          <x15:c>
            <x15:v>5098</x15:v>
            <x15:x in="0"/>
          </x15:c>
          <x15:c t="e">
            <x15:v/>
            <x15:x in="0"/>
          </x15:c>
          <x15:c>
            <x15:v>21326</x15:v>
            <x15:x in="0"/>
          </x15:c>
          <x15:c>
            <x15:v>18640</x15:v>
            <x15:x in="0"/>
          </x15:c>
          <x15:c>
            <x15:v>33500</x15:v>
            <x15:x in="0"/>
          </x15:c>
          <x15:c>
            <x15:v>146766</x15:v>
            <x15:x in="0"/>
          </x15:c>
        </x15:pivotRow>
        <x15:pivotRow count="10">
          <x15:c>
            <x15:v>16060</x15:v>
            <x15:x in="0"/>
          </x15:c>
          <x15:c>
            <x15:v>18407</x15:v>
            <x15:x in="0"/>
          </x15:c>
          <x15:c>
            <x15:v>1772</x15:v>
            <x15:x in="0"/>
          </x15:c>
          <x15:c>
            <x15:v>30552</x15:v>
            <x15:x in="0"/>
          </x15:c>
          <x15:c>
            <x15:v>5253</x15:v>
            <x15:x in="0"/>
          </x15:c>
          <x15:c t="e">
            <x15:v/>
            <x15:x in="0"/>
          </x15:c>
          <x15:c>
            <x15:v>22219</x15:v>
            <x15:x in="0"/>
          </x15:c>
          <x15:c>
            <x15:v>19497</x15:v>
            <x15:x in="0"/>
          </x15:c>
          <x15:c>
            <x15:v>34612</x15:v>
            <x15:x in="0"/>
          </x15:c>
          <x15:c>
            <x15:v>152280</x15:v>
            <x15:x in="0"/>
          </x15:c>
        </x15:pivotRow>
        <x15:pivotRow count="10">
          <x15:c>
            <x15:v>16488</x15:v>
            <x15:x in="0"/>
          </x15:c>
          <x15:c>
            <x15:v>18760</x15:v>
            <x15:x in="0"/>
          </x15:c>
          <x15:c>
            <x15:v>1796</x15:v>
            <x15:x in="0"/>
          </x15:c>
          <x15:c>
            <x15:v>31449</x15:v>
            <x15:x in="0"/>
          </x15:c>
          <x15:c>
            <x15:v>5473</x15:v>
            <x15:x in="0"/>
          </x15:c>
          <x15:c t="e">
            <x15:v/>
            <x15:x in="0"/>
          </x15:c>
          <x15:c>
            <x15:v>22873</x15:v>
            <x15:x in="0"/>
          </x15:c>
          <x15:c>
            <x15:v>19997</x15:v>
            <x15:x in="0"/>
          </x15:c>
          <x15:c>
            <x15:v>35828</x15:v>
            <x15:x in="0"/>
          </x15:c>
          <x15:c>
            <x15:v>156572</x15:v>
            <x15:x in="0"/>
          </x15:c>
        </x15:pivotRow>
        <x15:pivotRow count="10">
          <x15:c>
            <x15:v>17045</x15:v>
            <x15:x in="0"/>
          </x15:c>
          <x15:c>
            <x15:v>19322</x15:v>
            <x15:x in="0"/>
          </x15:c>
          <x15:c>
            <x15:v>1806</x15:v>
            <x15:x in="0"/>
          </x15:c>
          <x15:c>
            <x15:v>32088</x15:v>
            <x15:x in="0"/>
          </x15:c>
          <x15:c>
            <x15:v>5650</x15:v>
            <x15:x in="0"/>
          </x15:c>
          <x15:c t="e">
            <x15:v/>
            <x15:x in="0"/>
          </x15:c>
          <x15:c>
            <x15:v>23409</x15:v>
            <x15:x in="0"/>
          </x15:c>
          <x15:c>
            <x15:v>20592</x15:v>
            <x15:x in="0"/>
          </x15:c>
          <x15:c>
            <x15:v>36739</x15:v>
            <x15:x in="0"/>
          </x15:c>
          <x15:c>
            <x15:v>160559</x15:v>
            <x15:x in="0"/>
          </x15:c>
        </x15:pivotRow>
        <x15:pivotRow count="10">
          <x15:c>
            <x15:v>17412</x15:v>
            <x15:x in="0"/>
          </x15:c>
          <x15:c>
            <x15:v>19708</x15:v>
            <x15:x in="0"/>
          </x15:c>
          <x15:c>
            <x15:v>1824</x15:v>
            <x15:x in="0"/>
          </x15:c>
          <x15:c>
            <x15:v>33582</x15:v>
            <x15:x in="0"/>
          </x15:c>
          <x15:c>
            <x15:v>5816</x15:v>
            <x15:x in="0"/>
          </x15:c>
          <x15:c t="e">
            <x15:v/>
            <x15:x in="0"/>
          </x15:c>
          <x15:c>
            <x15:v>24207</x15:v>
            <x15:x in="0"/>
          </x15:c>
          <x15:c>
            <x15:v>20975</x15:v>
            <x15:x in="0"/>
          </x15:c>
          <x15:c>
            <x15:v>37687</x15:v>
            <x15:x in="0"/>
          </x15:c>
          <x15:c>
            <x15:v>165119</x15:v>
            <x15:x in="0"/>
          </x15:c>
        </x15:pivotRow>
        <x15:pivotRow count="10">
          <x15:c>
            <x15:v>17802</x15:v>
            <x15:x in="0"/>
          </x15:c>
          <x15:c>
            <x15:v>20427</x15:v>
            <x15:x in="0"/>
          </x15:c>
          <x15:c>
            <x15:v>1833</x15:v>
            <x15:x in="0"/>
          </x15:c>
          <x15:c>
            <x15:v>34672</x15:v>
            <x15:x in="0"/>
          </x15:c>
          <x15:c>
            <x15:v>6020</x15:v>
            <x15:x in="0"/>
          </x15:c>
          <x15:c t="e">
            <x15:v/>
            <x15:x in="0"/>
          </x15:c>
          <x15:c>
            <x15:v>25172</x15:v>
            <x15:x in="0"/>
          </x15:c>
          <x15:c>
            <x15:v>21597</x15:v>
            <x15:x in="0"/>
          </x15:c>
          <x15:c>
            <x15:v>38595</x15:v>
            <x15:x in="0"/>
          </x15:c>
          <x15:c>
            <x15:v>170026</x15:v>
            <x15:x in="0"/>
          </x15:c>
        </x15:pivotRow>
        <x15:pivotRow count="10">
          <x15:c>
            <x15:v>18205</x15:v>
            <x15:x in="0"/>
          </x15:c>
          <x15:c>
            <x15:v>20825</x15:v>
            <x15:x in="0"/>
          </x15:c>
          <x15:c>
            <x15:v>1844</x15:v>
            <x15:x in="0"/>
          </x15:c>
          <x15:c>
            <x15:v>35612</x15:v>
            <x15:x in="0"/>
          </x15:c>
          <x15:c>
            <x15:v>6120</x15:v>
            <x15:x in="0"/>
          </x15:c>
          <x15:c t="e">
            <x15:v/>
            <x15:x in="0"/>
          </x15:c>
          <x15:c>
            <x15:v>25744</x15:v>
            <x15:x in="0"/>
          </x15:c>
          <x15:c>
            <x15:v>21988</x15:v>
            <x15:x in="0"/>
          </x15:c>
          <x15:c>
            <x15:v>39259</x15:v>
            <x15:x in="0"/>
          </x15:c>
          <x15:c>
            <x15:v>173505</x15:v>
            <x15:x in="0"/>
          </x15:c>
        </x15:pivotRow>
        <x15:pivotRow count="10">
          <x15:c>
            <x15:v>18446</x15:v>
            <x15:x in="0"/>
          </x15:c>
          <x15:c>
            <x15:v>21476</x15:v>
            <x15:x in="0"/>
          </x15:c>
          <x15:c t="e">
            <x15:v/>
            <x15:x in="0"/>
          </x15:c>
          <x15:c>
            <x15:v>36577</x15:v>
            <x15:x in="0"/>
          </x15:c>
          <x15:c>
            <x15:v>6200</x15:v>
            <x15:x in="0"/>
          </x15:c>
          <x15:c t="e">
            <x15:v/>
            <x15:x in="0"/>
          </x15:c>
          <x15:c>
            <x15:v>26460</x15:v>
            <x15:x in="0"/>
          </x15:c>
          <x15:c>
            <x15:v>22467</x15:v>
            <x15:x in="0"/>
          </x15:c>
          <x15:c>
            <x15:v>39656</x15:v>
            <x15:x in="0"/>
          </x15:c>
          <x15:c>
            <x15:v>177034</x15:v>
            <x15:x in="0"/>
          </x15:c>
        </x15:pivotRow>
        <x15:pivotRow count="10">
          <x15:c>
            <x15:v>18613</x15:v>
            <x15:x in="0"/>
          </x15:c>
          <x15:c>
            <x15:v>22054</x15:v>
            <x15:x in="0"/>
          </x15:c>
          <x15:c t="e">
            <x15:v/>
            <x15:x in="0"/>
          </x15:c>
          <x15:c>
            <x15:v>37709</x15:v>
            <x15:x in="0"/>
          </x15:c>
          <x15:c>
            <x15:v>6437</x15:v>
            <x15:x in="0"/>
          </x15:c>
          <x15:c t="e">
            <x15:v/>
            <x15:x in="0"/>
          </x15:c>
          <x15:c>
            <x15:v>27328</x15:v>
            <x15:x in="0"/>
          </x15:c>
          <x15:c>
            <x15:v>22832</x15:v>
            <x15:x in="0"/>
          </x15:c>
          <x15:c>
            <x15:v>40058</x15:v>
            <x15:x in="0"/>
          </x15:c>
          <x15:c>
            <x15:v>180783</x15:v>
            <x15:x in="0"/>
          </x15:c>
        </x15:pivotRow>
        <x15:pivotRow count="10">
          <x15:c>
            <x15:v>18825</x15:v>
            <x15:x in="0"/>
          </x15:c>
          <x15:c>
            <x15:v>22423</x15:v>
            <x15:x in="0"/>
          </x15:c>
          <x15:c t="e">
            <x15:v/>
            <x15:x in="0"/>
          </x15:c>
          <x15:c>
            <x15:v>38367</x15:v>
            <x15:x in="0"/>
          </x15:c>
          <x15:c>
            <x15:v>6609</x15:v>
            <x15:x in="0"/>
          </x15:c>
          <x15:c t="e">
            <x15:v/>
            <x15:x in="0"/>
          </x15:c>
          <x15:c>
            <x15:v>28035</x15:v>
            <x15:x in="0"/>
          </x15:c>
          <x15:c>
            <x15:v>23274</x15:v>
            <x15:x in="0"/>
          </x15:c>
          <x15:c>
            <x15:v>40649</x15:v>
            <x15:x in="0"/>
          </x15:c>
          <x15:c>
            <x15:v>183934</x15:v>
            <x15:x in="0"/>
          </x15:c>
        </x15:pivotRow>
        <x15:pivotRow count="10">
          <x15:c>
            <x15:v>19125</x15:v>
            <x15:x in="0"/>
          </x15:c>
          <x15:c>
            <x15:v>23004</x15:v>
            <x15:x in="0"/>
          </x15:c>
          <x15:c t="e">
            <x15:v/>
            <x15:x in="0"/>
          </x15:c>
          <x15:c>
            <x15:v>38812</x15:v>
            <x15:x in="0"/>
          </x15:c>
          <x15:c>
            <x15:v>6859</x15:v>
            <x15:x in="0"/>
          </x15:c>
          <x15:c t="e">
            <x15:v/>
            <x15:x in="0"/>
          </x15:c>
          <x15:c>
            <x15:v>28439</x15:v>
            <x15:x in="0"/>
          </x15:c>
          <x15:c>
            <x15:v>23745</x15:v>
            <x15:x in="0"/>
          </x15:c>
          <x15:c>
            <x15:v>41223</x15:v>
            <x15:x in="0"/>
          </x15:c>
          <x15:c>
            <x15:v>186959</x15:v>
            <x15:x in="0"/>
          </x15:c>
        </x15:pivotRow>
        <x15:pivotRow count="10">
          <x15:c>
            <x15:v>19342</x15:v>
            <x15:x in="0"/>
          </x15:c>
          <x15:c>
            <x15:v>23220</x15:v>
            <x15:x in="0"/>
          </x15:c>
          <x15:c t="e">
            <x15:v/>
            <x15:x in="0"/>
          </x15:c>
          <x15:c>
            <x15:v>39470</x15:v>
            <x15:x in="0"/>
          </x15:c>
          <x15:c>
            <x15:v>6893</x15:v>
            <x15:x in="0"/>
          </x15:c>
          <x15:c t="e">
            <x15:v/>
            <x15:x in="0"/>
          </x15:c>
          <x15:c>
            <x15:v>29104</x15:v>
            <x15:x in="0"/>
          </x15:c>
          <x15:c>
            <x15:v>24174</x15:v>
            <x15:x in="0"/>
          </x15:c>
          <x15:c>
            <x15:v>41812</x15:v>
            <x15:x in="0"/>
          </x15:c>
          <x15:c>
            <x15:v>189767</x15:v>
            <x15:x in="0"/>
          </x15:c>
        </x15:pivotRow>
        <x15:pivotRow count="10">
          <x15:c>
            <x15:v>19716</x15:v>
            <x15:x in="0"/>
          </x15:c>
          <x15:c>
            <x15:v>23531</x15:v>
            <x15:x in="0"/>
          </x15:c>
          <x15:c t="e">
            <x15:v/>
            <x15:x in="0"/>
          </x15:c>
          <x15:c>
            <x15:v>40580</x15:v>
            <x15:x in="0"/>
          </x15:c>
          <x15:c>
            <x15:v>7014</x15:v>
            <x15:x in="0"/>
          </x15:c>
          <x15:c t="e">
            <x15:v/>
            <x15:x in="0"/>
          </x15:c>
          <x15:c>
            <x15:v>29641</x15:v>
            <x15:x in="0"/>
          </x15:c>
          <x15:c>
            <x15:v>24806</x15:v>
            <x15:x in="0"/>
          </x15:c>
          <x15:c>
            <x15:v>41961</x15:v>
            <x15:x in="0"/>
          </x15:c>
          <x15:c>
            <x15:v>193001</x15:v>
            <x15:x in="0"/>
          </x15:c>
        </x15:pivotRow>
        <x15:pivotRow count="10">
          <x15:c>
            <x15:v>19812</x15:v>
            <x15:x in="0"/>
          </x15:c>
          <x15:c>
            <x15:v>23809</x15:v>
            <x15:x in="0"/>
          </x15:c>
          <x15:c t="e">
            <x15:v/>
            <x15:x in="0"/>
          </x15:c>
          <x15:c>
            <x15:v>41137</x15:v>
            <x15:x in="0"/>
          </x15:c>
          <x15:c t="e">
            <x15:v/>
            <x15:x in="0"/>
          </x15:c>
          <x15:c t="e">
            <x15:v/>
            <x15:x in="0"/>
          </x15:c>
          <x15:c>
            <x15:v>30323</x15:v>
            <x15:x in="0"/>
          </x15:c>
          <x15:c>
            <x15:v>25141</x15:v>
            <x15:x in="0"/>
          </x15:c>
          <x15:c>
            <x15:v>42263</x15:v>
            <x15:x in="0"/>
          </x15:c>
          <x15:c>
            <x15:v>195251</x15:v>
            <x15:x in="0"/>
          </x15:c>
        </x15:pivotRow>
        <x15:pivotRow count="10">
          <x15:c>
            <x15:v>20074</x15:v>
            <x15:x in="0"/>
          </x15:c>
          <x15:c>
            <x15:v>24277</x15:v>
            <x15:x in="0"/>
          </x15:c>
          <x15:c t="e">
            <x15:v/>
            <x15:x in="0"/>
          </x15:c>
          <x15:c>
            <x15:v>41681</x15:v>
            <x15:x in="0"/>
          </x15:c>
          <x15:c t="e">
            <x15:v/>
            <x15:x in="0"/>
          </x15:c>
          <x15:c t="e">
            <x15:v/>
            <x15:x in="0"/>
          </x15:c>
          <x15:c>
            <x15:v>31025</x15:v>
            <x15:x in="0"/>
          </x15:c>
          <x15:c>
            <x15:v>25417</x15:v>
            <x15:x in="0"/>
          </x15:c>
          <x15:c>
            <x15:v>42532</x15:v>
            <x15:x in="0"/>
          </x15:c>
          <x15:c>
            <x15:v>197772</x15:v>
            <x15:x in="0"/>
          </x15:c>
        </x15:pivotRow>
        <x15:pivotRow count="10">
          <x15:c>
            <x15:v>20438</x15:v>
            <x15:x in="0"/>
          </x15:c>
          <x15:c>
            <x15:v>24443</x15:v>
            <x15:x in="0"/>
          </x15:c>
          <x15:c t="e">
            <x15:v/>
            <x15:x in="0"/>
          </x15:c>
          <x15:c>
            <x15:v>41985</x15:v>
            <x15:x in="0"/>
          </x15:c>
          <x15:c t="e">
            <x15:v/>
            <x15:x in="0"/>
          </x15:c>
          <x15:c t="e">
            <x15:v/>
            <x15:x in="0"/>
          </x15:c>
          <x15:c>
            <x15:v>31470</x15:v>
            <x15:x in="0"/>
          </x15:c>
          <x15:c>
            <x15:v>25479</x15:v>
            <x15:x in="0"/>
          </x15:c>
          <x15:c>
            <x15:v>42952</x15:v>
            <x15:x in="0"/>
          </x15:c>
          <x15:c>
            <x15:v>199533</x15:v>
            <x15:x in="0"/>
          </x15:c>
        </x15:pivotRow>
        <x15:pivotRow count="10">
          <x15:c>
            <x15:v>20730</x15:v>
            <x15:x in="0"/>
          </x15:c>
          <x15:c>
            <x15:v>24715</x15:v>
            <x15:x in="0"/>
          </x15:c>
          <x15:c t="e">
            <x15:v/>
            <x15:x in="0"/>
          </x15:c>
          <x15:c>
            <x15:v>42414</x15:v>
            <x15:x in="0"/>
          </x15:c>
          <x15:c t="e">
            <x15:v/>
            <x15:x in="0"/>
          </x15:c>
          <x15:c t="e">
            <x15:v/>
            <x15:x in="0"/>
          </x15:c>
          <x15:c>
            <x15:v>31893</x15:v>
            <x15:x in="0"/>
          </x15:c>
          <x15:c>
            <x15:v>25664</x15:v>
            <x15:x in="0"/>
          </x15:c>
          <x15:c>
            <x15:v>43152</x15:v>
            <x15:x in="0"/>
          </x15:c>
          <x15:c>
            <x15:v>201334</x15:v>
            <x15:x in="0"/>
          </x15:c>
        </x15:pivotRow>
        <x15:pivotRow count="10">
          <x15:c>
            <x15:v>20946</x15:v>
            <x15:x in="0"/>
          </x15:c>
          <x15:c>
            <x15:v>24872</x15:v>
            <x15:x in="0"/>
          </x15:c>
          <x15:c t="e">
            <x15:v/>
            <x15:x in="0"/>
          </x15:c>
          <x15:c>
            <x15:v>42985</x15:v>
            <x15:x in="0"/>
          </x15:c>
          <x15:c t="e">
            <x15:v/>
            <x15:x in="0"/>
          </x15:c>
          <x15:c t="e">
            <x15:v/>
            <x15:x in="0"/>
          </x15:c>
          <x15:c>
            <x15:v>32349</x15:v>
            <x15:x in="0"/>
          </x15:c>
          <x15:c>
            <x15:v>25869</x15:v>
            <x15:x in="0"/>
          </x15:c>
          <x15:c>
            <x15:v>43182</x15:v>
            <x15:x in="0"/>
          </x15:c>
          <x15:c>
            <x15:v>202969</x15:v>
            <x15:x in="0"/>
          </x15:c>
        </x15:pivotRow>
        <x15:pivotRow count="10">
          <x15:c>
            <x15:v>21014</x15:v>
            <x15:x in="0"/>
          </x15:c>
          <x15:c>
            <x15:v>25147</x15:v>
            <x15:x in="0"/>
          </x15:c>
          <x15:c t="e">
            <x15:v/>
            <x15:x in="0"/>
          </x15:c>
          <x15:c>
            <x15:v>43344</x15:v>
            <x15:x in="0"/>
          </x15:c>
          <x15:c t="e">
            <x15:v/>
            <x15:x in="0"/>
          </x15:c>
          <x15:c t="e">
            <x15:v/>
            <x15:x in="0"/>
          </x15:c>
          <x15:c>
            <x15:v>32708</x15:v>
            <x15:x in="0"/>
          </x15:c>
          <x15:c>
            <x15:v>26033</x15:v>
            <x15:x in="0"/>
          </x15:c>
          <x15:c t="e">
            <x15:v/>
            <x15:x in="0"/>
          </x15:c>
          <x15:c>
            <x15:v>204194</x15:v>
            <x15:x in="0"/>
          </x15:c>
        </x15:pivotRow>
        <x15:pivotRow count="10">
          <x15:c t="e">
            <x15:v/>
            <x15:x in="0"/>
          </x15:c>
          <x15:c>
            <x15:v>25415</x15:v>
            <x15:x in="0"/>
          </x15:c>
          <x15:c t="e">
            <x15:v/>
            <x15:x in="0"/>
          </x15:c>
          <x15:c>
            <x15:v>43694</x15:v>
            <x15:x in="0"/>
          </x15:c>
          <x15:c t="e">
            <x15:v/>
            <x15:x in="0"/>
          </x15:c>
          <x15:c t="e">
            <x15:v/>
            <x15:x in="0"/>
          </x15:c>
          <x15:c>
            <x15:v>33189</x15:v>
            <x15:x in="0"/>
          </x15:c>
          <x15:c>
            <x15:v>26142</x15:v>
            <x15:x in="0"/>
          </x15:c>
          <x15:c t="e">
            <x15:v/>
            <x15:x in="0"/>
          </x15:c>
          <x15:c>
            <x15:v>205402</x15:v>
            <x15:x in="0"/>
          </x15:c>
        </x15:pivotRow>
        <x15:pivotRow count="10">
          <x15:c t="e">
            <x15:v/>
            <x15:x in="0"/>
          </x15:c>
          <x15:c>
            <x15:v>25438</x15:v>
            <x15:x in="0"/>
          </x15:c>
          <x15:c t="e">
            <x15:v/>
            <x15:x in="0"/>
          </x15:c>
          <x15:c>
            <x15:v>44245</x15:v>
            <x15:x in="0"/>
          </x15:c>
          <x15:c t="e">
            <x15:v/>
            <x15:x in="0"/>
          </x15:c>
          <x15:c t="e">
            <x15:v/>
            <x15:x in="0"/>
          </x15:c>
          <x15:c>
            <x15:v>33397</x15:v>
            <x15:x in="0"/>
          </x15:c>
          <x15:c>
            <x15:v>26245</x15:v>
            <x15:x in="0"/>
          </x15:c>
          <x15:c t="e">
            <x15:v/>
            <x15:x in="0"/>
          </x15:c>
          <x15:c>
            <x15:v>206287</x15:v>
            <x15:x in="0"/>
          </x15:c>
        </x15:pivotRow>
        <x15:pivotRow count="10">
          <x15:c>
            <x15:v>21014</x15:v>
            <x15:x in="0"/>
          </x15:c>
          <x15:c>
            <x15:v>25438</x15:v>
            <x15:x in="0"/>
          </x15:c>
          <x15:c>
            <x15:v>1844</x15:v>
            <x15:x in="0"/>
          </x15:c>
          <x15:c>
            <x15:v>44245</x15:v>
            <x15:x in="0"/>
          </x15:c>
          <x15:c>
            <x15:v>7014</x15:v>
            <x15:x in="0"/>
          </x15:c>
          <x15:c>
            <x15:v>3908</x15:v>
            <x15:x in="0"/>
          </x15:c>
          <x15:c>
            <x15:v>33397</x15:v>
            <x15:x in="0"/>
          </x15:c>
          <x15:c>
            <x15:v>26245</x15:v>
            <x15:x in="0"/>
          </x15:c>
          <x15:c>
            <x15:v>43182</x15:v>
            <x15:x in="0"/>
          </x15:c>
          <x15:c>
            <x15:v>206287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rs]"/>
        <x15:activeTabTopLevelEntity name="[DimDate]"/>
        <x15:activeTabTopLevelEntity name="[DaysPastLaunch]"/>
      </x15:pivotTableUISettings>
    </ext>
  </extLst>
</pivotTableDefinition>
</file>

<file path=xl/pivotTables/pivotTable3.xml><?xml version="1.0" encoding="utf-8"?>
<pivotTableDefinition xmlns="http://schemas.openxmlformats.org/spreadsheetml/2006/main" name="PivotChartTable2" cacheId="27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3">
  <location ref="A1:K51" firstHeaderRow="1" firstDataRow="2" firstDataCol="1"/>
  <pivotFields count="3">
    <pivotField dataField="1" showAll="0"/>
    <pivotField axis="axisCol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allDrilled="1" showAll="0" dataSourceSort="1" defaultAttributeDrillState="1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</pivotFields>
  <rowFields count="1">
    <field x="2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fld="0" subtotal="count" baseField="0" baseItem="0"/>
  </dataFields>
  <chartFormats count="2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</chartFormats>
  <pivotHierarchies count="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49" columnCount="10" cacheId="5">
        <x15:pivotRow count="10">
          <x15:c>
            <x15:v>338</x15:v>
            <x15:x in="0"/>
          </x15:c>
          <x15:c>
            <x15:v>194</x15:v>
            <x15:x in="0"/>
          </x15:c>
          <x15:c>
            <x15:v>150</x15:v>
            <x15:x in="0"/>
          </x15:c>
          <x15:c>
            <x15:v>122</x15:v>
            <x15:x in="0"/>
          </x15:c>
          <x15:c>
            <x15:v>10</x15:v>
            <x15:x in="0"/>
          </x15:c>
          <x15:c>
            <x15:v>120</x15:v>
            <x15:x in="0"/>
          </x15:c>
          <x15:c>
            <x15:v>69</x15:v>
            <x15:x in="0"/>
          </x15:c>
          <x15:c>
            <x15:v>259</x15:v>
            <x15:x in="0"/>
          </x15:c>
          <x15:c>
            <x15:v>842</x15:v>
            <x15:x in="0"/>
          </x15:c>
          <x15:c>
            <x15:v>2104</x15:v>
            <x15:x in="0"/>
          </x15:c>
        </x15:pivotRow>
        <x15:pivotRow count="10">
          <x15:c>
            <x15:v>531</x15:v>
            <x15:x in="0"/>
          </x15:c>
          <x15:c>
            <x15:v>229</x15:v>
            <x15:x in="0"/>
          </x15:c>
          <x15:c>
            <x15:v>274</x15:v>
            <x15:x in="0"/>
          </x15:c>
          <x15:c>
            <x15:v>438</x15:v>
            <x15:x in="0"/>
          </x15:c>
          <x15:c>
            <x15:v>57</x15:v>
            <x15:x in="0"/>
          </x15:c>
          <x15:c>
            <x15:v>128</x15:v>
            <x15:x in="0"/>
          </x15:c>
          <x15:c>
            <x15:v>201</x15:v>
            <x15:x in="0"/>
          </x15:c>
          <x15:c>
            <x15:v>288</x15:v>
            <x15:x in="0"/>
          </x15:c>
          <x15:c>
            <x15:v>747</x15:v>
            <x15:x in="0"/>
          </x15:c>
          <x15:c>
            <x15:v>2893</x15:v>
            <x15:x in="0"/>
          </x15:c>
        </x15:pivotRow>
        <x15:pivotRow count="10">
          <x15:c>
            <x15:v>325</x15:v>
            <x15:x in="0"/>
          </x15:c>
          <x15:c>
            <x15:v>211</x15:v>
            <x15:x in="0"/>
          </x15:c>
          <x15:c>
            <x15:v>79</x15:v>
            <x15:x in="0"/>
          </x15:c>
          <x15:c>
            <x15:v>414</x15:v>
            <x15:x in="0"/>
          </x15:c>
          <x15:c>
            <x15:v>111</x15:v>
            <x15:x in="0"/>
          </x15:c>
          <x15:c>
            <x15:v>295</x15:v>
            <x15:x in="0"/>
          </x15:c>
          <x15:c>
            <x15:v>339</x15:v>
            <x15:x in="0"/>
          </x15:c>
          <x15:c>
            <x15:v>312</x15:v>
            <x15:x in="0"/>
          </x15:c>
          <x15:c>
            <x15:v>827</x15:v>
            <x15:x in="0"/>
          </x15:c>
          <x15:c>
            <x15:v>2913</x15:v>
            <x15:x in="0"/>
          </x15:c>
        </x15:pivotRow>
        <x15:pivotRow count="10">
          <x15:c>
            <x15:v>387</x15:v>
            <x15:x in="0"/>
          </x15:c>
          <x15:c>
            <x15:v>327</x15:v>
            <x15:x in="0"/>
          </x15:c>
          <x15:c>
            <x15:v>35</x15:v>
            <x15:x in="0"/>
          </x15:c>
          <x15:c>
            <x15:v>517</x15:v>
            <x15:x in="0"/>
          </x15:c>
          <x15:c>
            <x15:v>138</x15:v>
            <x15:x in="0"/>
          </x15:c>
          <x15:c>
            <x15:v>250</x15:v>
            <x15:x in="0"/>
          </x15:c>
          <x15:c>
            <x15:v>421</x15:v>
            <x15:x in="0"/>
          </x15:c>
          <x15:c>
            <x15:v>446</x15:v>
            <x15:x in="0"/>
          </x15:c>
          <x15:c>
            <x15:v>1078</x15:v>
            <x15:x in="0"/>
          </x15:c>
          <x15:c>
            <x15:v>3599</x15:v>
            <x15:x in="0"/>
          </x15:c>
        </x15:pivotRow>
        <x15:pivotRow count="10">
          <x15:c>
            <x15:v>593</x15:v>
            <x15:x in="0"/>
          </x15:c>
          <x15:c>
            <x15:v>262</x15:v>
            <x15:x in="0"/>
          </x15:c>
          <x15:c>
            <x15:v>57</x15:v>
            <x15:x in="0"/>
          </x15:c>
          <x15:c>
            <x15:v>572</x15:v>
            <x15:x in="0"/>
          </x15:c>
          <x15:c>
            <x15:v>72</x15:v>
            <x15:x in="0"/>
          </x15:c>
          <x15:c>
            <x15:v>113</x15:v>
            <x15:x in="0"/>
          </x15:c>
          <x15:c>
            <x15:v>398</x15:v>
            <x15:x in="0"/>
          </x15:c>
          <x15:c>
            <x15:v>482</x15:v>
            <x15:x in="0"/>
          </x15:c>
          <x15:c>
            <x15:v>1177</x15:v>
            <x15:x in="0"/>
          </x15:c>
          <x15:c>
            <x15:v>3726</x15:v>
            <x15:x in="0"/>
          </x15:c>
        </x15:pivotRow>
        <x15:pivotRow count="10">
          <x15:c>
            <x15:v>473</x15:v>
            <x15:x in="0"/>
          </x15:c>
          <x15:c>
            <x15:v>447</x15:v>
            <x15:x in="0"/>
          </x15:c>
          <x15:c>
            <x15:v>47</x15:v>
            <x15:x in="0"/>
          </x15:c>
          <x15:c>
            <x15:v>676</x15:v>
            <x15:x in="0"/>
          </x15:c>
          <x15:c>
            <x15:v>296</x15:v>
            <x15:x in="0"/>
          </x15:c>
          <x15:c>
            <x15:v>301</x15:v>
            <x15:x in="0"/>
          </x15:c>
          <x15:c>
            <x15:v>394</x15:v>
            <x15:x in="0"/>
          </x15:c>
          <x15:c>
            <x15:v>548</x15:v>
            <x15:x in="0"/>
          </x15:c>
          <x15:c>
            <x15:v>1226</x15:v>
            <x15:x in="0"/>
          </x15:c>
          <x15:c>
            <x15:v>4408</x15:v>
            <x15:x in="0"/>
          </x15:c>
        </x15:pivotRow>
        <x15:pivotRow count="10">
          <x15:c>
            <x15:v>542</x15:v>
            <x15:x in="0"/>
          </x15:c>
          <x15:c>
            <x15:v>568</x15:v>
            <x15:x in="0"/>
          </x15:c>
          <x15:c>
            <x15:v>122</x15:v>
            <x15:x in="0"/>
          </x15:c>
          <x15:c>
            <x15:v>875</x15:v>
            <x15:x in="0"/>
          </x15:c>
          <x15:c>
            <x15:v>200</x15:v>
            <x15:x in="0"/>
          </x15:c>
          <x15:c>
            <x15:v>441</x15:v>
            <x15:x in="0"/>
          </x15:c>
          <x15:c>
            <x15:v>605</x15:v>
            <x15:x in="0"/>
          </x15:c>
          <x15:c>
            <x15:v>825</x15:v>
            <x15:x in="0"/>
          </x15:c>
          <x15:c>
            <x15:v>1655</x15:v>
            <x15:x in="0"/>
          </x15:c>
          <x15:c>
            <x15:v>5833</x15:v>
            <x15:x in="0"/>
          </x15:c>
        </x15:pivotRow>
        <x15:pivotRow count="10">
          <x15:c>
            <x15:v>580</x15:v>
            <x15:x in="0"/>
          </x15:c>
          <x15:c>
            <x15:v>427</x15:v>
            <x15:x in="0"/>
          </x15:c>
          <x15:c>
            <x15:v>72</x15:v>
            <x15:x in="0"/>
          </x15:c>
          <x15:c>
            <x15:v>943</x15:v>
            <x15:x in="0"/>
          </x15:c>
          <x15:c>
            <x15:v>131</x15:v>
            <x15:x in="0"/>
          </x15:c>
          <x15:c>
            <x15:v>125</x15:v>
            <x15:x in="0"/>
          </x15:c>
          <x15:c>
            <x15:v>709</x15:v>
            <x15:x in="0"/>
          </x15:c>
          <x15:c>
            <x15:v>593</x15:v>
            <x15:x in="0"/>
          </x15:c>
          <x15:c>
            <x15:v>1040</x15:v>
            <x15:x in="0"/>
          </x15:c>
          <x15:c>
            <x15:v>4620</x15:v>
            <x15:x in="0"/>
          </x15:c>
        </x15:pivotRow>
        <x15:pivotRow count="10">
          <x15:c>
            <x15:v>414</x15:v>
            <x15:x in="0"/>
          </x15:c>
          <x15:c>
            <x15:v>805</x15:v>
            <x15:x in="0"/>
          </x15:c>
          <x15:c>
            <x15:v>112</x15:v>
            <x15:x in="0"/>
          </x15:c>
          <x15:c>
            <x15:v>905</x15:v>
            <x15:x in="0"/>
          </x15:c>
          <x15:c>
            <x15:v>12</x15:v>
            <x15:x in="0"/>
          </x15:c>
          <x15:c>
            <x15:v>332</x15:v>
            <x15:x in="0"/>
          </x15:c>
          <x15:c>
            <x15:v>583</x15:v>
            <x15:x in="0"/>
          </x15:c>
          <x15:c>
            <x15:v>792</x15:v>
            <x15:x in="0"/>
          </x15:c>
          <x15:c>
            <x15:v>735</x15:v>
            <x15:x in="0"/>
          </x15:c>
          <x15:c>
            <x15:v>4690</x15:v>
            <x15:x in="0"/>
          </x15:c>
        </x15:pivotRow>
        <x15:pivotRow count="10">
          <x15:c>
            <x15:v>403</x15:v>
            <x15:x in="0"/>
          </x15:c>
          <x15:c>
            <x15:v>788</x15:v>
            <x15:x in="0"/>
          </x15:c>
          <x15:c>
            <x15:v>41</x15:v>
            <x15:x in="0"/>
          </x15:c>
          <x15:c>
            <x15:v>1373</x15:v>
            <x15:x in="0"/>
          </x15:c>
          <x15:c>
            <x15:v>141</x15:v>
            <x15:x in="0"/>
          </x15:c>
          <x15:c>
            <x15:v>313</x15:v>
            <x15:x in="0"/>
          </x15:c>
          <x15:c>
            <x15:v>722</x15:v>
            <x15:x in="0"/>
          </x15:c>
          <x15:c>
            <x15:v>870</x15:v>
            <x15:x in="0"/>
          </x15:c>
          <x15:c>
            <x15:v>1264</x15:v>
            <x15:x in="0"/>
          </x15:c>
          <x15:c>
            <x15:v>5915</x15:v>
            <x15:x in="0"/>
          </x15:c>
        </x15:pivotRow>
        <x15:pivotRow count="10">
          <x15:c>
            <x15:v>126</x15:v>
            <x15:x in="0"/>
          </x15:c>
          <x15:c>
            <x15:v>672</x15:v>
            <x15:x in="0"/>
          </x15:c>
          <x15:c>
            <x15:v>16</x15:v>
            <x15:x in="0"/>
          </x15:c>
          <x15:c>
            <x15:v>1194</x15:v>
            <x15:x in="0"/>
          </x15:c>
          <x15:c>
            <x15:v>316</x15:v>
            <x15:x in="0"/>
          </x15:c>
          <x15:c>
            <x15:v>187</x15:v>
            <x15:x in="0"/>
          </x15:c>
          <x15:c>
            <x15:v>1118</x15:v>
            <x15:x in="0"/>
          </x15:c>
          <x15:c>
            <x15:v>673</x15:v>
            <x15:x in="0"/>
          </x15:c>
          <x15:c>
            <x15:v>1214</x15:v>
            <x15:x in="0"/>
          </x15:c>
          <x15:c>
            <x15:v>5516</x15:v>
            <x15:x in="0"/>
          </x15:c>
        </x15:pivotRow>
        <x15:pivotRow count="10">
          <x15:c>
            <x15:v>862</x15:v>
            <x15:x in="0"/>
          </x15:c>
          <x15:c>
            <x15:v>515</x15:v>
            <x15:x in="0"/>
          </x15:c>
          <x15:c>
            <x15:v>75</x15:v>
            <x15:x in="0"/>
          </x15:c>
          <x15:c>
            <x15:v>1304</x15:v>
            <x15:x in="0"/>
          </x15:c>
          <x15:c>
            <x15:v>112</x15:v>
            <x15:x in="0"/>
          </x15:c>
          <x15:c>
            <x15:v>113</x15:v>
            <x15:x in="0"/>
          </x15:c>
          <x15:c>
            <x15:v>868</x15:v>
            <x15:x in="0"/>
          </x15:c>
          <x15:c>
            <x15:v>693</x15:v>
            <x15:x in="0"/>
          </x15:c>
          <x15:c>
            <x15:v>1764</x15:v>
            <x15:x in="0"/>
          </x15:c>
          <x15:c>
            <x15:v>6306</x15:v>
            <x15:x in="0"/>
          </x15:c>
        </x15:pivotRow>
        <x15:pivotRow count="10">
          <x15:c>
            <x15:v>952</x15:v>
            <x15:x in="0"/>
          </x15:c>
          <x15:c>
            <x15:v>915</x15:v>
            <x15:x in="0"/>
          </x15:c>
          <x15:c>
            <x15:v>162</x15:v>
            <x15:x in="0"/>
          </x15:c>
          <x15:c>
            <x15:v>1040</x15:v>
            <x15:x in="0"/>
          </x15:c>
          <x15:c>
            <x15:v>487</x15:v>
            <x15:x in="0"/>
          </x15:c>
          <x15:c>
            <x15:v>167</x15:v>
            <x15:x in="0"/>
          </x15:c>
          <x15:c>
            <x15:v>846</x15:v>
            <x15:x in="0"/>
          </x15:c>
          <x15:c>
            <x15:v>102</x15:v>
            <x15:x in="0"/>
          </x15:c>
          <x15:c>
            <x15:v>1233</x15:v>
            <x15:x in="0"/>
          </x15:c>
          <x15:c>
            <x15:v>5904</x15:v>
            <x15:x in="0"/>
          </x15:c>
        </x15:pivotRow>
        <x15:pivotRow count="10">
          <x15:c>
            <x15:v>749</x15:v>
            <x15:x in="0"/>
          </x15:c>
          <x15:c>
            <x15:v>714</x15:v>
            <x15:x in="0"/>
          </x15:c>
          <x15:c>
            <x15:v>43</x15:v>
            <x15:x in="0"/>
          </x15:c>
          <x15:c>
            <x15:v>1480</x15:v>
            <x15:x in="0"/>
          </x15:c>
          <x15:c>
            <x15:v>297</x15:v>
            <x15:x in="0"/>
          </x15:c>
          <x15:c>
            <x15:v>78</x15:v>
            <x15:x in="0"/>
          </x15:c>
          <x15:c>
            <x15:v>1034</x15:v>
            <x15:x in="0"/>
          </x15:c>
          <x15:c>
            <x15:v>745</x15:v>
            <x15:x in="0"/>
          </x15:c>
          <x15:c>
            <x15:v>1013</x15:v>
            <x15:x in="0"/>
          </x15:c>
          <x15:c>
            <x15:v>6153</x15:v>
            <x15:x in="0"/>
          </x15:c>
        </x15:pivotRow>
        <x15:pivotRow count="10">
          <x15:c>
            <x15:v>555</x15:v>
            <x15:x in="0"/>
          </x15:c>
          <x15:c>
            <x15:v>1133</x15:v>
            <x15:x in="0"/>
          </x15:c>
          <x15:c>
            <x15:v>79</x15:v>
            <x15:x in="0"/>
          </x15:c>
          <x15:c>
            <x15:v>1187</x15:v>
            <x15:x in="0"/>
          </x15:c>
          <x15:c>
            <x15:v>177</x15:v>
            <x15:x in="0"/>
          </x15:c>
          <x15:c>
            <x15:v>6</x15:v>
            <x15:x in="0"/>
          </x15:c>
          <x15:c>
            <x15:v>752</x15:v>
            <x15:x in="0"/>
          </x15:c>
          <x15:c>
            <x15:v>927</x15:v>
            <x15:x in="0"/>
          </x15:c>
          <x15:c>
            <x15:v>1360</x15:v>
            <x15:x in="0"/>
          </x15:c>
          <x15:c>
            <x15:v>6176</x15:v>
            <x15:x in="0"/>
          </x15:c>
        </x15:pivotRow>
        <x15:pivotRow count="10">
          <x15:c>
            <x15:v>595</x15:v>
            <x15:x in="0"/>
          </x15:c>
          <x15:c>
            <x15:v>513</x15:v>
            <x15:x in="0"/>
          </x15:c>
          <x15:c>
            <x15:v>65</x15:v>
            <x15:x in="0"/>
          </x15:c>
          <x15:c>
            <x15:v>1515</x15:v>
            <x15:x in="0"/>
          </x15:c>
          <x15:c>
            <x15:v>232</x15:v>
            <x15:x in="0"/>
          </x15:c>
          <x15:c>
            <x15:v>134</x15:v>
            <x15:x in="0"/>
          </x15:c>
          <x15:c>
            <x15:v>1413</x15:v>
            <x15:x in="0"/>
          </x15:c>
          <x15:c>
            <x15:v>1440</x15:v>
            <x15:x in="0"/>
          </x15:c>
          <x15:c>
            <x15:v>1460</x15:v>
            <x15:x in="0"/>
          </x15:c>
          <x15:c>
            <x15:v>7367</x15:v>
            <x15:x in="0"/>
          </x15:c>
        </x15:pivotRow>
        <x15:pivotRow count="10">
          <x15:c>
            <x15:v>414</x15:v>
            <x15:x in="0"/>
          </x15:c>
          <x15:c>
            <x15:v>654</x15:v>
            <x15:x in="0"/>
          </x15:c>
          <x15:c>
            <x15:v>10</x15:v>
            <x15:x in="0"/>
          </x15:c>
          <x15:c>
            <x15:v>784</x15:v>
            <x15:x in="0"/>
          </x15:c>
          <x15:c>
            <x15:v>205</x15:v>
            <x15:x in="0"/>
          </x15:c>
          <x15:c>
            <x15:v>92</x15:v>
            <x15:x in="0"/>
          </x15:c>
          <x15:c>
            <x15:v>920</x15:v>
            <x15:x in="0"/>
          </x15:c>
          <x15:c>
            <x15:v>588</x15:v>
            <x15:x in="0"/>
          </x15:c>
          <x15:c>
            <x15:v>1299</x15:v>
            <x15:x in="0"/>
          </x15:c>
          <x15:c>
            <x15:v>4966</x15:v>
            <x15:x in="0"/>
          </x15:c>
        </x15:pivotRow>
        <x15:pivotRow count="10">
          <x15:c>
            <x15:v>991</x15:v>
            <x15:x in="0"/>
          </x15:c>
          <x15:c>
            <x15:v>866</x15:v>
            <x15:x in="0"/>
          </x15:c>
          <x15:c>
            <x15:v>34</x15:v>
            <x15:x in="0"/>
          </x15:c>
          <x15:c>
            <x15:v>1306</x15:v>
            <x15:x in="0"/>
          </x15:c>
          <x15:c>
            <x15:v>312</x15:v>
            <x15:x in="0"/>
          </x15:c>
          <x15:c>
            <x15:v>21</x15:v>
            <x15:x in="0"/>
          </x15:c>
          <x15:c>
            <x15:v>741</x15:v>
            <x15:x in="0"/>
          </x15:c>
          <x15:c>
            <x15:v>798</x15:v>
            <x15:x in="0"/>
          </x15:c>
          <x15:c>
            <x15:v>1908</x15:v>
            <x15:x in="0"/>
          </x15:c>
          <x15:c>
            <x15:v>6977</x15:v>
            <x15:x in="0"/>
          </x15:c>
        </x15:pivotRow>
        <x15:pivotRow count="10">
          <x15:c>
            <x15:v>943</x15:v>
            <x15:x in="0"/>
          </x15:c>
          <x15:c>
            <x15:v>706</x15:v>
            <x15:x in="0"/>
          </x15:c>
          <x15:c>
            <x15:v>27</x15:v>
            <x15:x in="0"/>
          </x15:c>
          <x15:c>
            <x15:v>1525</x15:v>
            <x15:x in="0"/>
          </x15:c>
          <x15:c>
            <x15:v>269</x15:v>
            <x15:x in="0"/>
          </x15:c>
          <x15:c>
            <x15:v>110</x15:v>
            <x15:x in="0"/>
          </x15:c>
          <x15:c>
            <x15:v>778</x15:v>
            <x15:x in="0"/>
          </x15:c>
          <x15:c>
            <x15:v>798</x15:v>
            <x15:x in="0"/>
          </x15:c>
          <x15:c>
            <x15:v>1273</x15:v>
            <x15:x in="0"/>
          </x15:c>
          <x15:c>
            <x15:v>6429</x15:v>
            <x15:x in="0"/>
          </x15:c>
        </x15:pivotRow>
        <x15:pivotRow count="10">
          <x15:c>
            <x15:v>878</x15:v>
            <x15:x in="0"/>
          </x15:c>
          <x15:c>
            <x15:v>1029</x15:v>
            <x15:x in="0"/>
          </x15:c>
          <x15:c>
            <x15:v>1</x15:v>
            <x15:x in="0"/>
          </x15:c>
          <x15:c>
            <x15:v>1454</x15:v>
            <x15:x in="0"/>
          </x15:c>
          <x15:c>
            <x15:v>197</x15:v>
            <x15:x in="0"/>
          </x15:c>
          <x15:c>
            <x15:v>12</x15:v>
            <x15:x in="0"/>
          </x15:c>
          <x15:c>
            <x15:v>1198</x15:v>
            <x15:x in="0"/>
          </x15:c>
          <x15:c>
            <x15:v>739</x15:v>
            <x15:x in="0"/>
          </x15:c>
          <x15:c>
            <x15:v>1485</x15:v>
            <x15:x in="0"/>
          </x15:c>
          <x15:c>
            <x15:v>6993</x15:v>
            <x15:x in="0"/>
          </x15:c>
        </x15:pivotRow>
        <x15:pivotRow count="10">
          <x15:c>
            <x15:v>298</x15:v>
            <x15:x in="0"/>
          </x15:c>
          <x15:c>
            <x15:v>1202</x15:v>
            <x15:x in="0"/>
          </x15:c>
          <x15:c>
            <x15:v>42</x15:v>
            <x15:x in="0"/>
          </x15:c>
          <x15:c>
            <x15:v>1218</x15:v>
            <x15:x in="0"/>
          </x15:c>
          <x15:c>
            <x15:v>140</x15:v>
            <x15:x in="0"/>
          </x15:c>
          <x15:c>
            <x15:v>85</x15:v>
            <x15:x in="0"/>
          </x15:c>
          <x15:c>
            <x15:v>1020</x15:v>
            <x15:x in="0"/>
          </x15:c>
          <x15:c>
            <x15:v>943</x15:v>
            <x15:x in="0"/>
          </x15:c>
          <x15:c>
            <x15:v>200</x15:v>
            <x15:x in="0"/>
          </x15:c>
          <x15:c>
            <x15:v>5148</x15:v>
            <x15:x in="0"/>
          </x15:c>
        </x15:pivotRow>
        <x15:pivotRow count="10">
          <x15:c>
            <x15:v>535</x15:v>
            <x15:x in="0"/>
          </x15:c>
          <x15:c>
            <x15:v>913</x15:v>
            <x15:x in="0"/>
          </x15:c>
          <x15:c t="e">
            <x15:v/>
            <x15:x in="0"/>
          </x15:c>
          <x15:c>
            <x15:v>1429</x15:v>
            <x15:x in="0"/>
          </x15:c>
          <x15:c>
            <x15:v>129</x15:v>
            <x15:x in="0"/>
          </x15:c>
          <x15:c>
            <x15:v>52</x15:v>
            <x15:x in="0"/>
          </x15:c>
          <x15:c>
            <x15:v>1364</x15:v>
            <x15:x in="0"/>
          </x15:c>
          <x15:c>
            <x15:v>1409</x15:v>
            <x15:x in="0"/>
          </x15:c>
          <x15:c>
            <x15:v>1649</x15:v>
            <x15:x in="0"/>
          </x15:c>
          <x15:c>
            <x15:v>7480</x15:v>
            <x15:x in="0"/>
          </x15:c>
        </x15:pivotRow>
        <x15:pivotRow count="10">
          <x15:c>
            <x15:v>717</x15:v>
            <x15:x in="0"/>
          </x15:c>
          <x15:c>
            <x15:v>794</x15:v>
            <x15:x in="0"/>
          </x15:c>
          <x15:c>
            <x15:v>19</x15:v>
            <x15:x in="0"/>
          </x15:c>
          <x15:c>
            <x15:v>1652</x15:v>
            <x15:x in="0"/>
          </x15:c>
          <x15:c>
            <x15:v>187</x15:v>
            <x15:x in="0"/>
          </x15:c>
          <x15:c>
            <x15:v>49</x15:v>
            <x15:x in="0"/>
          </x15:c>
          <x15:c>
            <x15:v>1081</x15:v>
            <x15:x in="0"/>
          </x15:c>
          <x15:c>
            <x15:v>644</x15:v>
            <x15:x in="0"/>
          </x15:c>
          <x15:c>
            <x15:v>1369</x15:v>
            <x15:x in="0"/>
          </x15:c>
          <x15:c>
            <x15:v>6512</x15:v>
            <x15:x in="0"/>
          </x15:c>
        </x15:pivotRow>
        <x15:pivotRow count="10">
          <x15:c>
            <x15:v>684</x15:v>
            <x15:x in="0"/>
          </x15:c>
          <x15:c>
            <x15:v>492</x15:v>
            <x15:x in="0"/>
          </x15:c>
          <x15:c>
            <x15:v>10</x15:v>
            <x15:x in="0"/>
          </x15:c>
          <x15:c>
            <x15:v>1443</x15:v>
            <x15:x in="0"/>
          </x15:c>
          <x15:c>
            <x15:v>254</x15:v>
            <x15:x in="0"/>
          </x15:c>
          <x15:c>
            <x15:v>91</x15:v>
            <x15:x in="0"/>
          </x15:c>
          <x15:c>
            <x15:v>985</x15:v>
            <x15:x in="0"/>
          </x15:c>
          <x15:c>
            <x15:v>740</x15:v>
            <x15:x in="0"/>
          </x15:c>
          <x15:c>
            <x15:v>1568</x15:v>
            <x15:x in="0"/>
          </x15:c>
          <x15:c>
            <x15:v>6267</x15:v>
            <x15:x in="0"/>
          </x15:c>
        </x15:pivotRow>
        <x15:pivotRow count="10">
          <x15:c>
            <x15:v>687</x15:v>
            <x15:x in="0"/>
          </x15:c>
          <x15:c>
            <x15:v>583</x15:v>
            <x15:x in="0"/>
          </x15:c>
          <x15:c t="e">
            <x15:v/>
            <x15:x in="0"/>
          </x15:c>
          <x15:c>
            <x15:v>1076</x15:v>
            <x15:x in="0"/>
          </x15:c>
          <x15:c>
            <x15:v>107</x15:v>
            <x15:x in="0"/>
          </x15:c>
          <x15:c>
            <x15:v>161</x15:v>
            <x15:x in="0"/>
          </x15:c>
          <x15:c>
            <x15:v>689</x15:v>
            <x15:x in="0"/>
          </x15:c>
          <x15:c>
            <x15:v>639</x15:v>
            <x15:x in="0"/>
          </x15:c>
          <x15:c>
            <x15:v>1455</x15:v>
            <x15:x in="0"/>
          </x15:c>
          <x15:c>
            <x15:v>5397</x15:v>
            <x15:x in="0"/>
          </x15:c>
        </x15:pivotRow>
        <x15:pivotRow count="10">
          <x15:c>
            <x15:v>493</x15:v>
            <x15:x in="0"/>
          </x15:c>
          <x15:c>
            <x15:v>843</x15:v>
            <x15:x in="0"/>
          </x15:c>
          <x15:c>
            <x15:v>54</x15:v>
            <x15:x in="0"/>
          </x15:c>
          <x15:c>
            <x15:v>1162</x15:v>
            <x15:x in="0"/>
          </x15:c>
          <x15:c>
            <x15:v>369</x15:v>
            <x15:x in="0"/>
          </x15:c>
          <x15:c>
            <x15:v>31</x15:v>
            <x15:x in="0"/>
          </x15:c>
          <x15:c>
            <x15:v>853</x15:v>
            <x15:x in="0"/>
          </x15:c>
          <x15:c>
            <x15:v>675</x15:v>
            <x15:x in="0"/>
          </x15:c>
          <x15:c>
            <x15:v>1349</x15:v>
            <x15:x in="0"/>
          </x15:c>
          <x15:c>
            <x15:v>5829</x15:v>
            <x15:x in="0"/>
          </x15:c>
        </x15:pivotRow>
        <x15:pivotRow count="10">
          <x15:c>
            <x15:v>458</x15:v>
            <x15:x in="0"/>
          </x15:c>
          <x15:c>
            <x15:v>571</x15:v>
            <x15:x in="0"/>
          </x15:c>
          <x15:c>
            <x15:v>27</x15:v>
            <x15:x in="0"/>
          </x15:c>
          <x15:c>
            <x15:v>1707</x15:v>
            <x15:x in="0"/>
          </x15:c>
          <x15:c>
            <x15:v>140</x15:v>
            <x15:x in="0"/>
          </x15:c>
          <x15:c t="e">
            <x15:v/>
            <x15:x in="0"/>
          </x15:c>
          <x15:c>
            <x15:v>1218</x15:v>
            <x15:x in="0"/>
          </x15:c>
          <x15:c>
            <x15:v>672</x15:v>
            <x15:x in="0"/>
          </x15:c>
          <x15:c>
            <x15:v>1243</x15:v>
            <x15:x in="0"/>
          </x15:c>
          <x15:c>
            <x15:v>6036</x15:v>
            <x15:x in="0"/>
          </x15:c>
        </x15:pivotRow>
        <x15:pivotRow count="10">
          <x15:c>
            <x15:v>272</x15:v>
            <x15:x in="0"/>
          </x15:c>
          <x15:c>
            <x15:v>970</x15:v>
            <x15:x in="0"/>
          </x15:c>
          <x15:c>
            <x15:v>20</x15:v>
            <x15:x in="0"/>
          </x15:c>
          <x15:c>
            <x15:v>1235</x15:v>
            <x15:x in="0"/>
          </x15:c>
          <x15:c>
            <x15:v>155</x15:v>
            <x15:x in="0"/>
          </x15:c>
          <x15:c t="e">
            <x15:v/>
            <x15:x in="0"/>
          </x15:c>
          <x15:c>
            <x15:v>893</x15:v>
            <x15:x in="0"/>
          </x15:c>
          <x15:c>
            <x15:v>857</x15:v>
            <x15:x in="0"/>
          </x15:c>
          <x15:c>
            <x15:v>1112</x15:v>
            <x15:x in="0"/>
          </x15:c>
          <x15:c>
            <x15:v>5514</x15:v>
            <x15:x in="0"/>
          </x15:c>
        </x15:pivotRow>
        <x15:pivotRow count="10">
          <x15:c>
            <x15:v>428</x15:v>
            <x15:x in="0"/>
          </x15:c>
          <x15:c>
            <x15:v>353</x15:v>
            <x15:x in="0"/>
          </x15:c>
          <x15:c>
            <x15:v>24</x15:v>
            <x15:x in="0"/>
          </x15:c>
          <x15:c>
            <x15:v>897</x15:v>
            <x15:x in="0"/>
          </x15:c>
          <x15:c>
            <x15:v>220</x15:v>
            <x15:x in="0"/>
          </x15:c>
          <x15:c t="e">
            <x15:v/>
            <x15:x in="0"/>
          </x15:c>
          <x15:c>
            <x15:v>654</x15:v>
            <x15:x in="0"/>
          </x15:c>
          <x15:c>
            <x15:v>500</x15:v>
            <x15:x in="0"/>
          </x15:c>
          <x15:c>
            <x15:v>1216</x15:v>
            <x15:x in="0"/>
          </x15:c>
          <x15:c>
            <x15:v>4292</x15:v>
            <x15:x in="0"/>
          </x15:c>
        </x15:pivotRow>
        <x15:pivotRow count="10">
          <x15:c>
            <x15:v>557</x15:v>
            <x15:x in="0"/>
          </x15:c>
          <x15:c>
            <x15:v>562</x15:v>
            <x15:x in="0"/>
          </x15:c>
          <x15:c>
            <x15:v>10</x15:v>
            <x15:x in="0"/>
          </x15:c>
          <x15:c>
            <x15:v>639</x15:v>
            <x15:x in="0"/>
          </x15:c>
          <x15:c>
            <x15:v>177</x15:v>
            <x15:x in="0"/>
          </x15:c>
          <x15:c t="e">
            <x15:v/>
            <x15:x in="0"/>
          </x15:c>
          <x15:c>
            <x15:v>536</x15:v>
            <x15:x in="0"/>
          </x15:c>
          <x15:c>
            <x15:v>595</x15:v>
            <x15:x in="0"/>
          </x15:c>
          <x15:c>
            <x15:v>911</x15:v>
            <x15:x in="0"/>
          </x15:c>
          <x15:c>
            <x15:v>3987</x15:v>
            <x15:x in="0"/>
          </x15:c>
        </x15:pivotRow>
        <x15:pivotRow count="10">
          <x15:c>
            <x15:v>367</x15:v>
            <x15:x in="0"/>
          </x15:c>
          <x15:c>
            <x15:v>386</x15:v>
            <x15:x in="0"/>
          </x15:c>
          <x15:c>
            <x15:v>18</x15:v>
            <x15:x in="0"/>
          </x15:c>
          <x15:c>
            <x15:v>1494</x15:v>
            <x15:x in="0"/>
          </x15:c>
          <x15:c>
            <x15:v>166</x15:v>
            <x15:x in="0"/>
          </x15:c>
          <x15:c t="e">
            <x15:v/>
            <x15:x in="0"/>
          </x15:c>
          <x15:c>
            <x15:v>798</x15:v>
            <x15:x in="0"/>
          </x15:c>
          <x15:c>
            <x15:v>383</x15:v>
            <x15:x in="0"/>
          </x15:c>
          <x15:c>
            <x15:v>948</x15:v>
            <x15:x in="0"/>
          </x15:c>
          <x15:c>
            <x15:v>4560</x15:v>
            <x15:x in="0"/>
          </x15:c>
        </x15:pivotRow>
        <x15:pivotRow count="10">
          <x15:c>
            <x15:v>390</x15:v>
            <x15:x in="0"/>
          </x15:c>
          <x15:c>
            <x15:v>719</x15:v>
            <x15:x in="0"/>
          </x15:c>
          <x15:c>
            <x15:v>9</x15:v>
            <x15:x in="0"/>
          </x15:c>
          <x15:c>
            <x15:v>1090</x15:v>
            <x15:x in="0"/>
          </x15:c>
          <x15:c>
            <x15:v>204</x15:v>
            <x15:x in="0"/>
          </x15:c>
          <x15:c t="e">
            <x15:v/>
            <x15:x in="0"/>
          </x15:c>
          <x15:c>
            <x15:v>965</x15:v>
            <x15:x in="0"/>
          </x15:c>
          <x15:c>
            <x15:v>622</x15:v>
            <x15:x in="0"/>
          </x15:c>
          <x15:c>
            <x15:v>908</x15:v>
            <x15:x in="0"/>
          </x15:c>
          <x15:c>
            <x15:v>4907</x15:v>
            <x15:x in="0"/>
          </x15:c>
        </x15:pivotRow>
        <x15:pivotRow count="10">
          <x15:c>
            <x15:v>403</x15:v>
            <x15:x in="0"/>
          </x15:c>
          <x15:c>
            <x15:v>398</x15:v>
            <x15:x in="0"/>
          </x15:c>
          <x15:c>
            <x15:v>11</x15:v>
            <x15:x in="0"/>
          </x15:c>
          <x15:c>
            <x15:v>940</x15:v>
            <x15:x in="0"/>
          </x15:c>
          <x15:c>
            <x15:v>100</x15:v>
            <x15:x in="0"/>
          </x15:c>
          <x15:c t="e">
            <x15:v/>
            <x15:x in="0"/>
          </x15:c>
          <x15:c>
            <x15:v>572</x15:v>
            <x15:x in="0"/>
          </x15:c>
          <x15:c>
            <x15:v>391</x15:v>
            <x15:x in="0"/>
          </x15:c>
          <x15:c>
            <x15:v>664</x15:v>
            <x15:x in="0"/>
          </x15:c>
          <x15:c>
            <x15:v>3479</x15:v>
            <x15:x in="0"/>
          </x15:c>
        </x15:pivotRow>
        <x15:pivotRow count="10">
          <x15:c>
            <x15:v>241</x15:v>
            <x15:x in="0"/>
          </x15:c>
          <x15:c>
            <x15:v>651</x15:v>
            <x15:x in="0"/>
          </x15:c>
          <x15:c t="e">
            <x15:v/>
            <x15:x in="0"/>
          </x15:c>
          <x15:c>
            <x15:v>965</x15:v>
            <x15:x in="0"/>
          </x15:c>
          <x15:c>
            <x15:v>80</x15:v>
            <x15:x in="0"/>
          </x15:c>
          <x15:c t="e">
            <x15:v/>
            <x15:x in="0"/>
          </x15:c>
          <x15:c>
            <x15:v>716</x15:v>
            <x15:x in="0"/>
          </x15:c>
          <x15:c>
            <x15:v>479</x15:v>
            <x15:x in="0"/>
          </x15:c>
          <x15:c>
            <x15:v>397</x15:v>
            <x15:x in="0"/>
          </x15:c>
          <x15:c>
            <x15:v>3529</x15:v>
            <x15:x in="0"/>
          </x15:c>
        </x15:pivotRow>
        <x15:pivotRow count="10">
          <x15:c>
            <x15:v>167</x15:v>
            <x15:x in="0"/>
          </x15:c>
          <x15:c>
            <x15:v>578</x15:v>
            <x15:x in="0"/>
          </x15:c>
          <x15:c t="e">
            <x15:v/>
            <x15:x in="0"/>
          </x15:c>
          <x15:c>
            <x15:v>1132</x15:v>
            <x15:x in="0"/>
          </x15:c>
          <x15:c>
            <x15:v>237</x15:v>
            <x15:x in="0"/>
          </x15:c>
          <x15:c t="e">
            <x15:v/>
            <x15:x in="0"/>
          </x15:c>
          <x15:c>
            <x15:v>868</x15:v>
            <x15:x in="0"/>
          </x15:c>
          <x15:c>
            <x15:v>365</x15:v>
            <x15:x in="0"/>
          </x15:c>
          <x15:c>
            <x15:v>402</x15:v>
            <x15:x in="0"/>
          </x15:c>
          <x15:c>
            <x15:v>3749</x15:v>
            <x15:x in="0"/>
          </x15:c>
        </x15:pivotRow>
        <x15:pivotRow count="10">
          <x15:c>
            <x15:v>212</x15:v>
            <x15:x in="0"/>
          </x15:c>
          <x15:c>
            <x15:v>369</x15:v>
            <x15:x in="0"/>
          </x15:c>
          <x15:c t="e">
            <x15:v/>
            <x15:x in="0"/>
          </x15:c>
          <x15:c>
            <x15:v>658</x15:v>
            <x15:x in="0"/>
          </x15:c>
          <x15:c>
            <x15:v>172</x15:v>
            <x15:x in="0"/>
          </x15:c>
          <x15:c t="e">
            <x15:v/>
            <x15:x in="0"/>
          </x15:c>
          <x15:c>
            <x15:v>707</x15:v>
            <x15:x in="0"/>
          </x15:c>
          <x15:c>
            <x15:v>442</x15:v>
            <x15:x in="0"/>
          </x15:c>
          <x15:c>
            <x15:v>591</x15:v>
            <x15:x in="0"/>
          </x15:c>
          <x15:c>
            <x15:v>3151</x15:v>
            <x15:x in="0"/>
          </x15:c>
        </x15:pivotRow>
        <x15:pivotRow count="10">
          <x15:c>
            <x15:v>300</x15:v>
            <x15:x in="0"/>
          </x15:c>
          <x15:c>
            <x15:v>581</x15:v>
            <x15:x in="0"/>
          </x15:c>
          <x15:c t="e">
            <x15:v/>
            <x15:x in="0"/>
          </x15:c>
          <x15:c>
            <x15:v>445</x15:v>
            <x15:x in="0"/>
          </x15:c>
          <x15:c>
            <x15:v>250</x15:v>
            <x15:x in="0"/>
          </x15:c>
          <x15:c t="e">
            <x15:v/>
            <x15:x in="0"/>
          </x15:c>
          <x15:c>
            <x15:v>404</x15:v>
            <x15:x in="0"/>
          </x15:c>
          <x15:c>
            <x15:v>471</x15:v>
            <x15:x in="0"/>
          </x15:c>
          <x15:c>
            <x15:v>574</x15:v>
            <x15:x in="0"/>
          </x15:c>
          <x15:c>
            <x15:v>3025</x15:v>
            <x15:x in="0"/>
          </x15:c>
        </x15:pivotRow>
        <x15:pivotRow count="10">
          <x15:c>
            <x15:v>217</x15:v>
            <x15:x in="0"/>
          </x15:c>
          <x15:c>
            <x15:v>216</x15:v>
            <x15:x in="0"/>
          </x15:c>
          <x15:c t="e">
            <x15:v/>
            <x15:x in="0"/>
          </x15:c>
          <x15:c>
            <x15:v>658</x15:v>
            <x15:x in="0"/>
          </x15:c>
          <x15:c>
            <x15:v>34</x15:v>
            <x15:x in="0"/>
          </x15:c>
          <x15:c t="e">
            <x15:v/>
            <x15:x in="0"/>
          </x15:c>
          <x15:c>
            <x15:v>665</x15:v>
            <x15:x in="0"/>
          </x15:c>
          <x15:c>
            <x15:v>429</x15:v>
            <x15:x in="0"/>
          </x15:c>
          <x15:c>
            <x15:v>589</x15:v>
            <x15:x in="0"/>
          </x15:c>
          <x15:c>
            <x15:v>2808</x15:v>
            <x15:x in="0"/>
          </x15:c>
        </x15:pivotRow>
        <x15:pivotRow count="10">
          <x15:c>
            <x15:v>374</x15:v>
            <x15:x in="0"/>
          </x15:c>
          <x15:c>
            <x15:v>311</x15:v>
            <x15:x in="0"/>
          </x15:c>
          <x15:c t="e">
            <x15:v/>
            <x15:x in="0"/>
          </x15:c>
          <x15:c>
            <x15:v>1110</x15:v>
            <x15:x in="0"/>
          </x15:c>
          <x15:c>
            <x15:v>121</x15:v>
            <x15:x in="0"/>
          </x15:c>
          <x15:c t="e">
            <x15:v/>
            <x15:x in="0"/>
          </x15:c>
          <x15:c>
            <x15:v>537</x15:v>
            <x15:x in="0"/>
          </x15:c>
          <x15:c>
            <x15:v>632</x15:v>
            <x15:x in="0"/>
          </x15:c>
          <x15:c>
            <x15:v>149</x15:v>
            <x15:x in="0"/>
          </x15:c>
          <x15:c>
            <x15:v>3234</x15:v>
            <x15:x in="0"/>
          </x15:c>
        </x15:pivotRow>
        <x15:pivotRow count="10">
          <x15:c>
            <x15:v>96</x15:v>
            <x15:x in="0"/>
          </x15:c>
          <x15:c>
            <x15:v>278</x15:v>
            <x15:x in="0"/>
          </x15:c>
          <x15:c t="e">
            <x15:v/>
            <x15:x in="0"/>
          </x15:c>
          <x15:c>
            <x15:v>557</x15:v>
            <x15:x in="0"/>
          </x15:c>
          <x15:c t="e">
            <x15:v/>
            <x15:x in="0"/>
          </x15:c>
          <x15:c t="e">
            <x15:v/>
            <x15:x in="0"/>
          </x15:c>
          <x15:c>
            <x15:v>682</x15:v>
            <x15:x in="0"/>
          </x15:c>
          <x15:c>
            <x15:v>335</x15:v>
            <x15:x in="0"/>
          </x15:c>
          <x15:c>
            <x15:v>302</x15:v>
            <x15:x in="0"/>
          </x15:c>
          <x15:c>
            <x15:v>2250</x15:v>
            <x15:x in="0"/>
          </x15:c>
        </x15:pivotRow>
        <x15:pivotRow count="10">
          <x15:c>
            <x15:v>262</x15:v>
            <x15:x in="0"/>
          </x15:c>
          <x15:c>
            <x15:v>468</x15:v>
            <x15:x in="0"/>
          </x15:c>
          <x15:c t="e">
            <x15:v/>
            <x15:x in="0"/>
          </x15:c>
          <x15:c>
            <x15:v>544</x15:v>
            <x15:x in="0"/>
          </x15:c>
          <x15:c t="e">
            <x15:v/>
            <x15:x in="0"/>
          </x15:c>
          <x15:c t="e">
            <x15:v/>
            <x15:x in="0"/>
          </x15:c>
          <x15:c>
            <x15:v>702</x15:v>
            <x15:x in="0"/>
          </x15:c>
          <x15:c>
            <x15:v>276</x15:v>
            <x15:x in="0"/>
          </x15:c>
          <x15:c>
            <x15:v>269</x15:v>
            <x15:x in="0"/>
          </x15:c>
          <x15:c>
            <x15:v>2521</x15:v>
            <x15:x in="0"/>
          </x15:c>
        </x15:pivotRow>
        <x15:pivotRow count="10">
          <x15:c>
            <x15:v>364</x15:v>
            <x15:x in="0"/>
          </x15:c>
          <x15:c>
            <x15:v>166</x15:v>
            <x15:x in="0"/>
          </x15:c>
          <x15:c t="e">
            <x15:v/>
            <x15:x in="0"/>
          </x15:c>
          <x15:c>
            <x15:v>304</x15:v>
            <x15:x in="0"/>
          </x15:c>
          <x15:c t="e">
            <x15:v/>
            <x15:x in="0"/>
          </x15:c>
          <x15:c t="e">
            <x15:v/>
            <x15:x in="0"/>
          </x15:c>
          <x15:c>
            <x15:v>445</x15:v>
            <x15:x in="0"/>
          </x15:c>
          <x15:c>
            <x15:v>62</x15:v>
            <x15:x in="0"/>
          </x15:c>
          <x15:c>
            <x15:v>420</x15:v>
            <x15:x in="0"/>
          </x15:c>
          <x15:c>
            <x15:v>1761</x15:v>
            <x15:x in="0"/>
          </x15:c>
        </x15:pivotRow>
        <x15:pivotRow count="10">
          <x15:c>
            <x15:v>292</x15:v>
            <x15:x in="0"/>
          </x15:c>
          <x15:c>
            <x15:v>272</x15:v>
            <x15:x in="0"/>
          </x15:c>
          <x15:c t="e">
            <x15:v/>
            <x15:x in="0"/>
          </x15:c>
          <x15:c>
            <x15:v>429</x15:v>
            <x15:x in="0"/>
          </x15:c>
          <x15:c t="e">
            <x15:v/>
            <x15:x in="0"/>
          </x15:c>
          <x15:c t="e">
            <x15:v/>
            <x15:x in="0"/>
          </x15:c>
          <x15:c>
            <x15:v>423</x15:v>
            <x15:x in="0"/>
          </x15:c>
          <x15:c>
            <x15:v>185</x15:v>
            <x15:x in="0"/>
          </x15:c>
          <x15:c>
            <x15:v>200</x15:v>
            <x15:x in="0"/>
          </x15:c>
          <x15:c>
            <x15:v>1801</x15:v>
            <x15:x in="0"/>
          </x15:c>
        </x15:pivotRow>
        <x15:pivotRow count="10">
          <x15:c>
            <x15:v>216</x15:v>
            <x15:x in="0"/>
          </x15:c>
          <x15:c>
            <x15:v>157</x15:v>
            <x15:x in="0"/>
          </x15:c>
          <x15:c t="e">
            <x15:v/>
            <x15:x in="0"/>
          </x15:c>
          <x15:c>
            <x15:v>571</x15:v>
            <x15:x in="0"/>
          </x15:c>
          <x15:c t="e">
            <x15:v/>
            <x15:x in="0"/>
          </x15:c>
          <x15:c t="e">
            <x15:v/>
            <x15:x in="0"/>
          </x15:c>
          <x15:c>
            <x15:v>456</x15:v>
            <x15:x in="0"/>
          </x15:c>
          <x15:c>
            <x15:v>205</x15:v>
            <x15:x in="0"/>
          </x15:c>
          <x15:c>
            <x15:v>30</x15:v>
            <x15:x in="0"/>
          </x15:c>
          <x15:c>
            <x15:v>1635</x15:v>
            <x15:x in="0"/>
          </x15:c>
        </x15:pivotRow>
        <x15:pivotRow count="10">
          <x15:c>
            <x15:v>68</x15:v>
            <x15:x in="0"/>
          </x15:c>
          <x15:c>
            <x15:v>275</x15:v>
            <x15:x in="0"/>
          </x15:c>
          <x15:c t="e">
            <x15:v/>
            <x15:x in="0"/>
          </x15:c>
          <x15:c>
            <x15:v>359</x15:v>
            <x15:x in="0"/>
          </x15:c>
          <x15:c t="e">
            <x15:v/>
            <x15:x in="0"/>
          </x15:c>
          <x15:c t="e">
            <x15:v/>
            <x15:x in="0"/>
          </x15:c>
          <x15:c>
            <x15:v>359</x15:v>
            <x15:x in="0"/>
          </x15:c>
          <x15:c>
            <x15:v>164</x15:v>
            <x15:x in="0"/>
          </x15:c>
          <x15:c t="e">
            <x15:v/>
            <x15:x in="0"/>
          </x15:c>
          <x15:c>
            <x15:v>1225</x15:v>
            <x15:x in="0"/>
          </x15:c>
        </x15:pivotRow>
        <x15:pivotRow count="10">
          <x15:c t="e">
            <x15:v/>
            <x15:x in="0"/>
          </x15:c>
          <x15:c>
            <x15:v>268</x15:v>
            <x15:x in="0"/>
          </x15:c>
          <x15:c t="e">
            <x15:v/>
            <x15:x in="0"/>
          </x15:c>
          <x15:c>
            <x15:v>350</x15:v>
            <x15:x in="0"/>
          </x15:c>
          <x15:c t="e">
            <x15:v/>
            <x15:x in="0"/>
          </x15:c>
          <x15:c t="e">
            <x15:v/>
            <x15:x in="0"/>
          </x15:c>
          <x15:c>
            <x15:v>481</x15:v>
            <x15:x in="0"/>
          </x15:c>
          <x15:c>
            <x15:v>109</x15:v>
            <x15:x in="0"/>
          </x15:c>
          <x15:c t="e">
            <x15:v/>
            <x15:x in="0"/>
          </x15:c>
          <x15:c>
            <x15:v>1208</x15:v>
            <x15:x in="0"/>
          </x15:c>
        </x15:pivotRow>
        <x15:pivotRow count="10">
          <x15:c t="e">
            <x15:v/>
            <x15:x in="0"/>
          </x15:c>
          <x15:c>
            <x15:v>23</x15:v>
            <x15:x in="0"/>
          </x15:c>
          <x15:c t="e">
            <x15:v/>
            <x15:x in="0"/>
          </x15:c>
          <x15:c>
            <x15:v>551</x15:v>
            <x15:x in="0"/>
          </x15:c>
          <x15:c t="e">
            <x15:v/>
            <x15:x in="0"/>
          </x15:c>
          <x15:c t="e">
            <x15:v/>
            <x15:x in="0"/>
          </x15:c>
          <x15:c>
            <x15:v>208</x15:v>
            <x15:x in="0"/>
          </x15:c>
          <x15:c>
            <x15:v>103</x15:v>
            <x15:x in="0"/>
          </x15:c>
          <x15:c t="e">
            <x15:v/>
            <x15:x in="0"/>
          </x15:c>
          <x15:c>
            <x15:v>885</x15:v>
            <x15:x in="0"/>
          </x15:c>
        </x15:pivotRow>
        <x15:pivotRow count="10">
          <x15:c>
            <x15:v>265</x15:v>
            <x15:x in="0"/>
          </x15:c>
          <x15:c>
            <x15:v>64</x15:v>
            <x15:x in="0"/>
          </x15:c>
          <x15:c>
            <x15:v>99</x15:v>
            <x15:x in="0"/>
          </x15:c>
          <x15:c>
            <x15:v>6</x15:v>
            <x15:x in="0"/>
          </x15:c>
          <x15:c t="e">
            <x15:v/>
            <x15:x in="0"/>
          </x15:c>
          <x15:c>
            <x15:v>101</x15:v>
            <x15:x in="0"/>
          </x15:c>
          <x15:c>
            <x15:v>7</x15:v>
            <x15:x in="0"/>
          </x15:c>
          <x15:c t="e">
            <x15:v/>
            <x15:x in="0"/>
          </x15:c>
          <x15:c>
            <x15:v>67</x15:v>
            <x15:x in="0"/>
          </x15:c>
          <x15:c>
            <x15:v>609</x15:v>
            <x15:x in="0"/>
          </x15:c>
        </x15:pivotRow>
        <x15:pivotRow count="10">
          <x15:c>
            <x15:v>21014</x15:v>
            <x15:x in="0"/>
          </x15:c>
          <x15:c>
            <x15:v>25438</x15:v>
            <x15:x in="0"/>
          </x15:c>
          <x15:c>
            <x15:v>1844</x15:v>
            <x15:x in="0"/>
          </x15:c>
          <x15:c>
            <x15:v>44245</x15:v>
            <x15:x in="0"/>
          </x15:c>
          <x15:c>
            <x15:v>7014</x15:v>
            <x15:x in="0"/>
          </x15:c>
          <x15:c>
            <x15:v>3908</x15:v>
            <x15:x in="0"/>
          </x15:c>
          <x15:c>
            <x15:v>33397</x15:v>
            <x15:x in="0"/>
          </x15:c>
          <x15:c>
            <x15:v>26245</x15:v>
            <x15:x in="0"/>
          </x15:c>
          <x15:c>
            <x15:v>43182</x15:v>
            <x15:x in="0"/>
          </x15:c>
          <x15:c>
            <x15:v>206287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rs]"/>
        <x15:activeTabTopLevelEntity name="[DimDate]"/>
        <x15:activeTabTopLevelEntity name="[DaysPastLaunch]"/>
      </x15:pivotTableUISettings>
    </ext>
  </extLst>
</pivotTableDefinition>
</file>

<file path=xl/pivotTables/pivotTable4.xml><?xml version="1.0" encoding="utf-8"?>
<pivotTableDefinition xmlns="http://schemas.openxmlformats.org/spreadsheetml/2006/main" name="PivotChartTable1" cacheId="27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1:K50" firstHeaderRow="1" firstDataRow="2" firstDataCol="1"/>
  <pivotFields count="3">
    <pivotField dataField="1" showAll="0"/>
    <pivotField axis="axisCol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allDrilled="1" showAll="0" dataSourceSort="1" defaultAttributeDrillState="1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</pivotFields>
  <rowFields count="1">
    <field x="2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fld="0" subtotal="count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</chartFormats>
  <pivotHierarchies count="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26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48" columnCount="10" cacheId="1">
        <x15:pivotRow count="10">
          <x15:c t="e">
            <x15:v/>
            <x15:x in="0"/>
          </x15:c>
          <x15:c t="e">
            <x15:v/>
            <x15:x in="0"/>
          </x15:c>
          <x15:c t="e">
            <x15:v/>
            <x15:x in="0"/>
          </x15:c>
          <x15:c>
            <x15:v>6</x15:v>
            <x15:x in="0"/>
          </x15:c>
          <x15:c t="e">
            <x15:v/>
            <x15:x in="0"/>
          </x15:c>
          <x15:c t="e">
            <x15:v/>
            <x15:x in="0"/>
          </x15:c>
          <x15:c>
            <x15:v>7</x15:v>
            <x15:x in="0"/>
          </x15:c>
          <x15:c t="e">
            <x15:v/>
            <x15:x in="0"/>
          </x15:c>
          <x15:c t="e">
            <x15:v/>
            <x15:x in="0"/>
          </x15:c>
          <x15:c>
            <x15:v>13</x15:v>
            <x15:x in="0"/>
          </x15:c>
        </x15:pivotRow>
        <x15:pivotRow count="10">
          <x15:c t="e">
            <x15:v/>
            <x15:x in="0"/>
          </x15:c>
          <x15:c>
            <x15:v>93</x15:v>
            <x15:x in="0"/>
          </x15:c>
          <x15:c t="e">
            <x15:v/>
            <x15:x in="0"/>
          </x15:c>
          <x15:c>
            <x15:v>134</x15:v>
            <x15:x in="0"/>
          </x15:c>
          <x15:c t="e">
            <x15:v/>
            <x15:x in="0"/>
          </x15:c>
          <x15:c t="e">
            <x15:v/>
            <x15:x in="0"/>
          </x15:c>
          <x15:c>
            <x15:v>69</x15:v>
            <x15:x in="0"/>
          </x15:c>
          <x15:c>
            <x15:v>26</x15:v>
            <x15:x in="0"/>
          </x15:c>
          <x15:c t="e">
            <x15:v/>
            <x15:x in="0"/>
          </x15:c>
          <x15:c>
            <x15:v>322</x15:v>
            <x15:x in="0"/>
          </x15:c>
        </x15:pivotRow>
        <x15:pivotRow count="10">
          <x15:c t="e">
            <x15:v/>
            <x15:x in="0"/>
          </x15:c>
          <x15:c>
            <x15:v>165</x15:v>
            <x15:x in="0"/>
          </x15:c>
          <x15:c t="e">
            <x15:v/>
            <x15:x in="0"/>
          </x15:c>
          <x15:c>
            <x15:v>454</x15:v>
            <x15:x in="0"/>
          </x15:c>
          <x15:c t="e">
            <x15:v/>
            <x15:x in="0"/>
          </x15:c>
          <x15:c t="e">
            <x15:v/>
            <x15:x in="0"/>
          </x15:c>
          <x15:c>
            <x15:v>201</x15:v>
            <x15:x in="0"/>
          </x15:c>
          <x15:c>
            <x15:v>272</x15:v>
            <x15:x in="0"/>
          </x15:c>
          <x15:c t="e">
            <x15:v/>
            <x15:x in="0"/>
          </x15:c>
          <x15:c>
            <x15:v>1092</x15:v>
            <x15:x in="0"/>
          </x15:c>
        </x15:pivotRow>
        <x15:pivotRow count="10">
          <x15:c>
            <x15:v>296</x15:v>
            <x15:x in="0"/>
          </x15:c>
          <x15:c>
            <x15:v>230</x15:v>
            <x15:x in="0"/>
          </x15:c>
          <x15:c t="e">
            <x15:v/>
            <x15:x in="0"/>
          </x15:c>
          <x15:c>
            <x15:v>394</x15:v>
            <x15:x in="0"/>
          </x15:c>
          <x15:c t="e">
            <x15:v/>
            <x15:x in="0"/>
          </x15:c>
          <x15:c t="e">
            <x15:v/>
            <x15:x in="0"/>
          </x15:c>
          <x15:c>
            <x15:v>339</x15:v>
            <x15:x in="0"/>
          </x15:c>
          <x15:c>
            <x15:v>251</x15:v>
            <x15:x in="0"/>
          </x15:c>
          <x15:c t="e">
            <x15:v/>
            <x15:x in="0"/>
          </x15:c>
          <x15:c>
            <x15:v>1510</x15:v>
            <x15:x in="0"/>
          </x15:c>
        </x15:pivotRow>
        <x15:pivotRow count="10">
          <x15:c>
            <x15:v>313</x15:v>
            <x15:x in="0"/>
          </x15:c>
          <x15:c>
            <x15:v>241</x15:v>
            <x15:x in="0"/>
          </x15:c>
          <x15:c t="e">
            <x15:v/>
            <x15:x in="0"/>
          </x15:c>
          <x15:c>
            <x15:v>509</x15:v>
            <x15:x in="0"/>
          </x15:c>
          <x15:c t="e">
            <x15:v/>
            <x15:x in="0"/>
          </x15:c>
          <x15:c t="e">
            <x15:v/>
            <x15:x in="0"/>
          </x15:c>
          <x15:c>
            <x15:v>430</x15:v>
            <x15:x in="0"/>
          </x15:c>
          <x15:c>
            <x15:v>322</x15:v>
            <x15:x in="0"/>
          </x15:c>
          <x15:c>
            <x15:v>175</x15:v>
            <x15:x in="0"/>
          </x15:c>
          <x15:c>
            <x15:v>1990</x15:v>
            <x15:x in="0"/>
          </x15:c>
        </x15:pivotRow>
        <x15:pivotRow count="10">
          <x15:c>
            <x15:v>573</x15:v>
            <x15:x in="0"/>
          </x15:c>
          <x15:c>
            <x15:v>303</x15:v>
            <x15:x in="0"/>
          </x15:c>
          <x15:c t="e">
            <x15:v/>
            <x15:x in="0"/>
          </x15:c>
          <x15:c>
            <x15:v>607</x15:v>
            <x15:x in="0"/>
          </x15:c>
          <x15:c t="e">
            <x15:v/>
            <x15:x in="0"/>
          </x15:c>
          <x15:c t="e">
            <x15:v/>
            <x15:x in="0"/>
          </x15:c>
          <x15:c>
            <x15:v>389</x15:v>
            <x15:x in="0"/>
          </x15:c>
          <x15:c>
            <x15:v>434</x15:v>
            <x15:x in="0"/>
          </x15:c>
          <x15:c>
            <x15:v>741</x15:v>
            <x15:x in="0"/>
          </x15:c>
          <x15:c>
            <x15:v>3047</x15:v>
            <x15:x in="0"/>
          </x15:c>
        </x15:pivotRow>
        <x15:pivotRow count="10">
          <x15:c>
            <x15:v>296</x15:v>
            <x15:x in="0"/>
          </x15:c>
          <x15:c>
            <x15:v>260</x15:v>
            <x15:x in="0"/>
          </x15:c>
          <x15:c t="e">
            <x15:v/>
            <x15:x in="0"/>
          </x15:c>
          <x15:c>
            <x15:v>712</x15:v>
            <x15:x in="0"/>
          </x15:c>
          <x15:c t="e">
            <x15:v/>
            <x15:x in="0"/>
          </x15:c>
          <x15:c t="e">
            <x15:v/>
            <x15:x in="0"/>
          </x15:c>
          <x15:c>
            <x15:v>394</x15:v>
            <x15:x in="0"/>
          </x15:c>
          <x15:c>
            <x15:v>498</x15:v>
            <x15:x in="0"/>
          </x15:c>
          <x15:c>
            <x15:v>798</x15:v>
            <x15:x in="0"/>
          </x15:c>
          <x15:c>
            <x15:v>2958</x15:v>
            <x15:x in="0"/>
          </x15:c>
        </x15:pivotRow>
        <x15:pivotRow count="10">
          <x15:c>
            <x15:v>420</x15:v>
            <x15:x in="0"/>
          </x15:c>
          <x15:c>
            <x15:v>452</x15:v>
            <x15:x in="0"/>
          </x15:c>
          <x15:c t="e">
            <x15:v/>
            <x15:x in="0"/>
          </x15:c>
          <x15:c>
            <x15:v>840</x15:v>
            <x15:x in="0"/>
          </x15:c>
          <x15:c t="e">
            <x15:v/>
            <x15:x in="0"/>
          </x15:c>
          <x15:c t="e">
            <x15:v/>
            <x15:x in="0"/>
          </x15:c>
          <x15:c>
            <x15:v>615</x15:v>
            <x15:x in="0"/>
          </x15:c>
          <x15:c>
            <x15:v>595</x15:v>
            <x15:x in="0"/>
          </x15:c>
          <x15:c>
            <x15:v>825</x15:v>
            <x15:x in="0"/>
          </x15:c>
          <x15:c>
            <x15:v>3747</x15:v>
            <x15:x in="0"/>
          </x15:c>
        </x15:pivotRow>
        <x15:pivotRow count="10">
          <x15:c>
            <x15:v>631</x15:v>
            <x15:x in="0"/>
          </x15:c>
          <x15:c>
            <x15:v>605</x15:v>
            <x15:x in="0"/>
          </x15:c>
          <x15:c t="e">
            <x15:v/>
            <x15:x in="0"/>
          </x15:c>
          <x15:c>
            <x15:v>997</x15:v>
            <x15:x in="0"/>
          </x15:c>
          <x15:c t="e">
            <x15:v/>
            <x15:x in="0"/>
          </x15:c>
          <x15:c t="e">
            <x15:v/>
            <x15:x in="0"/>
          </x15:c>
          <x15:c>
            <x15:v>720</x15:v>
            <x15:x in="0"/>
          </x15:c>
          <x15:c>
            <x15:v>832</x15:v>
            <x15:x in="0"/>
          </x15:c>
          <x15:c>
            <x15:v>1087</x15:v>
            <x15:x in="0"/>
          </x15:c>
          <x15:c>
            <x15:v>4872</x15:v>
            <x15:x in="0"/>
          </x15:c>
        </x15:pivotRow>
        <x15:pivotRow count="10">
          <x15:c>
            <x15:v>440</x15:v>
            <x15:x in="0"/>
          </x15:c>
          <x15:c>
            <x15:v>411</x15:v>
            <x15:x in="0"/>
          </x15:c>
          <x15:c t="e">
            <x15:v/>
            <x15:x in="0"/>
          </x15:c>
          <x15:c>
            <x15:v>840</x15:v>
            <x15:x in="0"/>
          </x15:c>
          <x15:c t="e">
            <x15:v/>
            <x15:x in="0"/>
          </x15:c>
          <x15:c t="e">
            <x15:v/>
            <x15:x in="0"/>
          </x15:c>
          <x15:c>
            <x15:v>638</x15:v>
            <x15:x in="0"/>
          </x15:c>
          <x15:c>
            <x15:v>693</x15:v>
            <x15:x in="0"/>
          </x15:c>
          <x15:c>
            <x15:v>1145</x15:v>
            <x15:x in="0"/>
          </x15:c>
          <x15:c>
            <x15:v>4167</x15:v>
            <x15:x in="0"/>
          </x15:c>
        </x15:pivotRow>
        <x15:pivotRow count="10">
          <x15:c>
            <x15:v>556</x15:v>
            <x15:x in="0"/>
          </x15:c>
          <x15:c>
            <x15:v>801</x15:v>
            <x15:x in="0"/>
          </x15:c>
          <x15:c t="e">
            <x15:v/>
            <x15:x in="0"/>
          </x15:c>
          <x15:c>
            <x15:v>1389</x15:v>
            <x15:x in="0"/>
          </x15:c>
          <x15:c>
            <x15:v>10</x15:v>
            <x15:x in="0"/>
          </x15:c>
          <x15:c t="e">
            <x15:v/>
            <x15:x in="0"/>
          </x15:c>
          <x15:c>
            <x15:v>670</x15:v>
            <x15:x in="0"/>
          </x15:c>
          <x15:c>
            <x15:v>662</x15:v>
            <x15:x in="0"/>
          </x15:c>
          <x15:c>
            <x15:v>1319</x15:v>
            <x15:x in="0"/>
          </x15:c>
          <x15:c>
            <x15:v>5407</x15:v>
            <x15:x in="0"/>
          </x15:c>
        </x15:pivotRow>
        <x15:pivotRow count="10">
          <x15:c>
            <x15:v>554</x15:v>
            <x15:x in="0"/>
          </x15:c>
          <x15:c>
            <x15:v>761</x15:v>
            <x15:x in="0"/>
          </x15:c>
          <x15:c t="e">
            <x15:v/>
            <x15:x in="0"/>
          </x15:c>
          <x15:c>
            <x15:v>1192</x15:v>
            <x15:x in="0"/>
          </x15:c>
          <x15:c>
            <x15:v>78</x15:v>
            <x15:x in="0"/>
          </x15:c>
          <x15:c t="e">
            <x15:v/>
            <x15:x in="0"/>
          </x15:c>
          <x15:c>
            <x15:v>1137</x15:v>
            <x15:x in="0"/>
          </x15:c>
          <x15:c>
            <x15:v>838</x15:v>
            <x15:x in="0"/>
          </x15:c>
          <x15:c>
            <x15:v>1721</x15:v>
            <x15:x in="0"/>
          </x15:c>
          <x15:c>
            <x15:v>6281</x15:v>
            <x15:x in="0"/>
          </x15:c>
        </x15:pivotRow>
        <x15:pivotRow count="10">
          <x15:c>
            <x15:v>430</x15:v>
            <x15:x in="0"/>
          </x15:c>
          <x15:c>
            <x15:v>709</x15:v>
            <x15:x in="0"/>
          </x15:c>
          <x15:c t="e">
            <x15:v/>
            <x15:x in="0"/>
          </x15:c>
          <x15:c>
            <x15:v>1296</x15:v>
            <x15:x in="0"/>
          </x15:c>
          <x15:c>
            <x15:v>137</x15:v>
            <x15:x in="0"/>
          </x15:c>
          <x15:c t="e">
            <x15:v/>
            <x15:x in="0"/>
          </x15:c>
          <x15:c>
            <x15:v>881</x15:v>
            <x15:x in="0"/>
          </x15:c>
          <x15:c>
            <x15:v>789</x15:v>
            <x15:x in="0"/>
          </x15:c>
          <x15:c>
            <x15:v>884</x15:v>
            <x15:x in="0"/>
          </x15:c>
          <x15:c>
            <x15:v>5126</x15:v>
            <x15:x in="0"/>
          </x15:c>
        </x15:pivotRow>
        <x15:pivotRow count="10">
          <x15:c>
            <x15:v>468</x15:v>
            <x15:x in="0"/>
          </x15:c>
          <x15:c>
            <x15:v>527</x15:v>
            <x15:x in="0"/>
          </x15:c>
          <x15:c t="e">
            <x15:v/>
            <x15:x in="0"/>
          </x15:c>
          <x15:c>
            <x15:v>1063</x15:v>
            <x15:x in="0"/>
          </x15:c>
          <x15:c>
            <x15:v>91</x15:v>
            <x15:x in="0"/>
          </x15:c>
          <x15:c t="e">
            <x15:v/>
            <x15:x in="0"/>
          </x15:c>
          <x15:c>
            <x15:v>907</x15:v>
            <x15:x in="0"/>
          </x15:c>
          <x15:c>
            <x15:v>671</x15:v>
            <x15:x in="0"/>
          </x15:c>
          <x15:c>
            <x15:v>762</x15:v>
            <x15:x in="0"/>
          </x15:c>
          <x15:c>
            <x15:v>4489</x15:v>
            <x15:x in="0"/>
          </x15:c>
        </x15:pivotRow>
        <x15:pivotRow count="10">
          <x15:c>
            <x15:v>862</x15:v>
            <x15:x in="0"/>
          </x15:c>
          <x15:c>
            <x15:v>971</x15:v>
            <x15:x in="0"/>
          </x15:c>
          <x15:c>
            <x15:v>103</x15:v>
            <x15:x in="0"/>
          </x15:c>
          <x15:c>
            <x15:v>1571</x15:v>
            <x15:x in="0"/>
          </x15:c>
          <x15:c>
            <x15:v>141</x15:v>
            <x15:x in="0"/>
          </x15:c>
          <x15:c t="e">
            <x15:v/>
            <x15:x in="0"/>
          </x15:c>
          <x15:c>
            <x15:v>942</x15:v>
            <x15:x in="0"/>
          </x15:c>
          <x15:c>
            <x15:v>745</x15:v>
            <x15:x in="0"/>
          </x15:c>
          <x15:c>
            <x15:v>1398</x15:v>
            <x15:x in="0"/>
          </x15:c>
          <x15:c>
            <x15:v>6733</x15:v>
            <x15:x in="0"/>
          </x15:c>
        </x15:pivotRow>
        <x15:pivotRow count="10">
          <x15:c>
            <x15:v>952</x15:v>
            <x15:x in="0"/>
          </x15:c>
          <x15:c>
            <x15:v>741</x15:v>
            <x15:x in="0"/>
          </x15:c>
          <x15:c>
            <x15:v>146</x15:v>
            <x15:x in="0"/>
          </x15:c>
          <x15:c>
            <x15:v>1112</x15:v>
            <x15:x in="0"/>
          </x15:c>
          <x15:c>
            <x15:v>252</x15:v>
            <x15:x in="0"/>
          </x15:c>
          <x15:c t="e">
            <x15:v/>
            <x15:x in="0"/>
          </x15:c>
          <x15:c>
            <x15:v>888</x15:v>
            <x15:x in="0"/>
          </x15:c>
          <x15:c>
            <x15:v>927</x15:v>
            <x15:x in="0"/>
          </x15:c>
          <x15:c>
            <x15:v>1132</x15:v>
            <x15:x in="0"/>
          </x15:c>
          <x15:c>
            <x15:v>6150</x15:v>
            <x15:x in="0"/>
          </x15:c>
        </x15:pivotRow>
        <x15:pivotRow count="10">
          <x15:c>
            <x15:v>749</x15:v>
            <x15:x in="0"/>
          </x15:c>
          <x15:c>
            <x15:v>1114</x15:v>
            <x15:x in="0"/>
          </x15:c>
          <x15:c>
            <x15:v>298</x15:v>
            <x15:x in="0"/>
          </x15:c>
          <x15:c>
            <x15:v>1510</x15:v>
            <x15:x in="0"/>
          </x15:c>
          <x15:c>
            <x15:v>223</x15:v>
            <x15:x in="0"/>
          </x15:c>
          <x15:c t="e">
            <x15:v/>
            <x15:x in="0"/>
          </x15:c>
          <x15:c>
            <x15:v>1301</x15:v>
            <x15:x in="0"/>
          </x15:c>
          <x15:c>
            <x15:v>1440</x15:v>
            <x15:x in="0"/>
          </x15:c>
          <x15:c>
            <x15:v>1828</x15:v>
            <x15:x in="0"/>
          </x15:c>
          <x15:c>
            <x15:v>8463</x15:v>
            <x15:x in="0"/>
          </x15:c>
        </x15:pivotRow>
        <x15:pivotRow count="10">
          <x15:c>
            <x15:v>555</x15:v>
            <x15:x in="0"/>
          </x15:c>
          <x15:c>
            <x15:v>433</x15:v>
            <x15:x in="0"/>
          </x15:c>
          <x15:c>
            <x15:v>66</x15:v>
            <x15:x in="0"/>
          </x15:c>
          <x15:c>
            <x15:v>779</x15:v>
            <x15:x in="0"/>
          </x15:c>
          <x15:c>
            <x15:v>95</x15:v>
            <x15:x in="0"/>
          </x15:c>
          <x15:c t="e">
            <x15:v/>
            <x15:x in="0"/>
          </x15:c>
          <x15:c>
            <x15:v>884</x15:v>
            <x15:x in="0"/>
          </x15:c>
          <x15:c>
            <x15:v>588</x15:v>
            <x15:x in="0"/>
          </x15:c>
          <x15:c>
            <x15:v>1157</x15:v>
            <x15:x in="0"/>
          </x15:c>
          <x15:c>
            <x15:v>4557</x15:v>
            <x15:x in="0"/>
          </x15:c>
        </x15:pivotRow>
        <x15:pivotRow count="10">
          <x15:c>
            <x15:v>595</x15:v>
            <x15:x in="0"/>
          </x15:c>
          <x15:c>
            <x15:v>766</x15:v>
            <x15:x in="0"/>
          </x15:c>
          <x15:c>
            <x15:v>28</x15:v>
            <x15:x in="0"/>
          </x15:c>
          <x15:c>
            <x15:v>1378</x15:v>
            <x15:x in="0"/>
          </x15:c>
          <x15:c>
            <x15:v>141</x15:v>
            <x15:x in="0"/>
          </x15:c>
          <x15:c t="e">
            <x15:v/>
            <x15:x in="0"/>
          </x15:c>
          <x15:c>
            <x15:v>770</x15:v>
            <x15:x in="0"/>
          </x15:c>
          <x15:c>
            <x15:v>798</x15:v>
            <x15:x in="0"/>
          </x15:c>
          <x15:c>
            <x15:v>1121</x15:v>
            <x15:x in="0"/>
          </x15:c>
          <x15:c>
            <x15:v>5597</x15:v>
            <x15:x in="0"/>
          </x15:c>
        </x15:pivotRow>
        <x15:pivotRow count="10">
          <x15:c>
            <x15:v>414</x15:v>
            <x15:x in="0"/>
          </x15:c>
          <x15:c>
            <x15:v>802</x15:v>
            <x15:x in="0"/>
          </x15:c>
          <x15:c>
            <x15:v>57</x15:v>
            <x15:x in="0"/>
          </x15:c>
          <x15:c>
            <x15:v>1463</x15:v>
            <x15:x in="0"/>
          </x15:c>
          <x15:c>
            <x15:v>316</x15:v>
            <x15:x in="0"/>
          </x15:c>
          <x15:c t="e">
            <x15:v/>
            <x15:x in="0"/>
          </x15:c>
          <x15:c>
            <x15:v>781</x15:v>
            <x15:x in="0"/>
          </x15:c>
          <x15:c>
            <x15:v>813</x15:v>
            <x15:x in="0"/>
          </x15:c>
          <x15:c>
            <x15:v>1283</x15:v>
            <x15:x in="0"/>
          </x15:c>
          <x15:c>
            <x15:v>5929</x15:v>
            <x15:x in="0"/>
          </x15:c>
        </x15:pivotRow>
        <x15:pivotRow count="10">
          <x15:c>
            <x15:v>1010</x15:v>
            <x15:x in="0"/>
          </x15:c>
          <x15:c>
            <x15:v>706</x15:v>
            <x15:x in="0"/>
          </x15:c>
          <x15:c>
            <x15:v>63</x15:v>
            <x15:x in="0"/>
          </x15:c>
          <x15:c>
            <x15:v>1541</x15:v>
            <x15:x in="0"/>
          </x15:c>
          <x15:c>
            <x15:v>112</x15:v>
            <x15:x in="0"/>
          </x15:c>
          <x15:c t="e">
            <x15:v/>
            <x15:x in="0"/>
          </x15:c>
          <x15:c>
            <x15:v>1301</x15:v>
            <x15:x in="0"/>
          </x15:c>
          <x15:c>
            <x15:v>747</x15:v>
            <x15:x in="0"/>
          </x15:c>
          <x15:c>
            <x15:v>1491</x15:v>
            <x15:x in="0"/>
          </x15:c>
          <x15:c>
            <x15:v>6971</x15:v>
            <x15:x in="0"/>
          </x15:c>
        </x15:pivotRow>
        <x15:pivotRow count="10">
          <x15:c>
            <x15:v>927</x15:v>
            <x15:x in="0"/>
          </x15:c>
          <x15:c>
            <x15:v>1053</x15:v>
            <x15:x in="0"/>
          </x15:c>
          <x15:c>
            <x15:v>102</x15:v>
            <x15:x in="0"/>
          </x15:c>
          <x15:c>
            <x15:v>1306</x15:v>
            <x15:x in="0"/>
          </x15:c>
          <x15:c>
            <x15:v>487</x15:v>
            <x15:x in="0"/>
          </x15:c>
          <x15:c t="e">
            <x15:v/>
            <x15:x in="0"/>
          </x15:c>
          <x15:c>
            <x15:v>1045</x15:v>
            <x15:x in="0"/>
          </x15:c>
          <x15:c>
            <x15:v>956</x15:v>
            <x15:x in="0"/>
          </x15:c>
          <x15:c>
            <x15:v>1359</x15:v>
            <x15:x in="0"/>
          </x15:c>
          <x15:c>
            <x15:v>7235</x15:v>
            <x15:x in="0"/>
          </x15:c>
        </x15:pivotRow>
        <x15:pivotRow count="10">
          <x15:c>
            <x15:v>896</x15:v>
            <x15:x in="0"/>
          </x15:c>
          <x15:c>
            <x15:v>1250</x15:v>
            <x15:x in="0"/>
          </x15:c>
          <x15:c>
            <x15:v>96</x15:v>
            <x15:x in="0"/>
          </x15:c>
          <x15:c>
            <x15:v>1287</x15:v>
            <x15:x in="0"/>
          </x15:c>
          <x15:c>
            <x15:v>297</x15:v>
            <x15:x in="0"/>
          </x15:c>
          <x15:c>
            <x15:v>101</x15:v>
            <x15:x in="0"/>
          </x15:c>
          <x15:c>
            <x15:v>1304</x15:v>
            <x15:x in="0"/>
          </x15:c>
          <x15:c>
            <x15:v>1428</x15:v>
            <x15:x in="0"/>
          </x15:c>
          <x15:c>
            <x15:v>1916</x15:v>
            <x15:x in="0"/>
          </x15:c>
          <x15:c>
            <x15:v>8575</x15:v>
            <x15:x in="0"/>
          </x15:c>
        </x15:pivotRow>
        <x15:pivotRow count="10">
          <x15:c>
            <x15:v>277</x15:v>
            <x15:x in="0"/>
          </x15:c>
          <x15:c>
            <x15:v>882</x15:v>
            <x15:x in="0"/>
          </x15:c>
          <x15:c>
            <x15:v>95</x15:v>
            <x15:x in="0"/>
          </x15:c>
          <x15:c>
            <x15:v>1782</x15:v>
            <x15:x in="0"/>
          </x15:c>
          <x15:c>
            <x15:v>177</x15:v>
            <x15:x in="0"/>
          </x15:c>
          <x15:c>
            <x15:v>133</x15:v>
            <x15:x in="0"/>
          </x15:c>
          <x15:c>
            <x15:v>1091</x15:v>
            <x15:x in="0"/>
          </x15:c>
          <x15:c>
            <x15:v>589</x15:v>
            <x15:x in="0"/>
          </x15:c>
          <x15:c>
            <x15:v>1318</x15:v>
            <x15:x in="0"/>
          </x15:c>
          <x15:c>
            <x15:v>6344</x15:v>
            <x15:x in="0"/>
          </x15:c>
        </x15:pivotRow>
        <x15:pivotRow count="10">
          <x15:c>
            <x15:v>538</x15:v>
            <x15:x in="0"/>
          </x15:c>
          <x15:c>
            <x15:v>721</x15:v>
            <x15:x in="0"/>
          </x15:c>
          <x15:c>
            <x15:v>34</x15:v>
            <x15:x in="0"/>
          </x15:c>
          <x15:c>
            <x15:v>1401</x15:v>
            <x15:x in="0"/>
          </x15:c>
          <x15:c>
            <x15:v>232</x15:v>
            <x15:x in="0"/>
          </x15:c>
          <x15:c>
            <x15:v>115</x15:v>
            <x15:x in="0"/>
          </x15:c>
          <x15:c>
            <x15:v>954</x15:v>
            <x15:x in="0"/>
          </x15:c>
          <x15:c>
            <x15:v>750</x15:v>
            <x15:x in="0"/>
          </x15:c>
          <x15:c>
            <x15:v>1407</x15:v>
            <x15:x in="0"/>
          </x15:c>
          <x15:c>
            <x15:v>6152</x15:v>
            <x15:x in="0"/>
          </x15:c>
        </x15:pivotRow>
        <x15:pivotRow count="10">
          <x15:c>
            <x15:v>804</x15:v>
            <x15:x in="0"/>
          </x15:c>
          <x15:c>
            <x15:v>769</x15:v>
            <x15:x in="0"/>
          </x15:c>
          <x15:c>
            <x15:v>82</x15:v>
            <x15:x in="0"/>
          </x15:c>
          <x15:c>
            <x15:v>1209</x15:v>
            <x15:x in="0"/>
          </x15:c>
          <x15:c>
            <x15:v>224</x15:v>
            <x15:x in="0"/>
          </x15:c>
          <x15:c>
            <x15:v>545</x15:v>
            <x15:x in="0"/>
          </x15:c>
          <x15:c>
            <x15:v>1014</x15:v>
            <x15:x in="0"/>
          </x15:c>
          <x15:c>
            <x15:v>759</x15:v>
            <x15:x in="0"/>
          </x15:c>
          <x15:c>
            <x15:v>1671</x15:v>
            <x15:x in="0"/>
          </x15:c>
          <x15:c>
            <x15:v>7077</x15:v>
            <x15:x in="0"/>
          </x15:c>
        </x15:pivotRow>
        <x15:pivotRow count="10">
          <x15:c>
            <x15:v>696</x15:v>
            <x15:x in="0"/>
          </x15:c>
          <x15:c>
            <x15:v>619</x15:v>
            <x15:x in="0"/>
          </x15:c>
          <x15:c>
            <x15:v>166</x15:v>
            <x15:x in="0"/>
          </x15:c>
          <x15:c>
            <x15:v>1582</x15:v>
            <x15:x in="0"/>
          </x15:c>
          <x15:c>
            <x15:v>293</x15:v>
            <x15:x in="0"/>
          </x15:c>
          <x15:c>
            <x15:v>113</x15:v>
            <x15:x in="0"/>
          </x15:c>
          <x15:c>
            <x15:v>963</x15:v>
            <x15:x in="0"/>
          </x15:c>
          <x15:c>
            <x15:v>622</x15:v>
            <x15:x in="0"/>
          </x15:c>
          <x15:c>
            <x15:v>1347</x15:v>
            <x15:x in="0"/>
          </x15:c>
          <x15:c>
            <x15:v>6401</x15:v>
            <x15:x in="0"/>
          </x15:c>
        </x15:pivotRow>
        <x15:pivotRow count="10">
          <x15:c>
            <x15:v>704</x15:v>
            <x15:x in="0"/>
          </x15:c>
          <x15:c>
            <x15:v>1052</x15:v>
            <x15:x in="0"/>
          </x15:c>
          <x15:c>
            <x15:v>48</x15:v>
            <x15:x in="0"/>
          </x15:c>
          <x15:c>
            <x15:v>1563</x15:v>
            <x15:x in="0"/>
          </x15:c>
          <x15:c>
            <x15:v>281</x15:v>
            <x15:x in="0"/>
          </x15:c>
          <x15:c>
            <x15:v>311</x15:v>
            <x15:x in="0"/>
          </x15:c>
          <x15:c>
            <x15:v>1075</x15:v>
            <x15:x in="0"/>
          </x15:c>
          <x15:c>
            <x15:v>686</x15:v>
            <x15:x in="0"/>
          </x15:c>
          <x15:c>
            <x15:v>1621</x15:v>
            <x15:x in="0"/>
          </x15:c>
          <x15:c>
            <x15:v>7341</x15:v>
            <x15:x in="0"/>
          </x15:c>
        </x15:pivotRow>
        <x15:pivotRow count="10">
          <x15:c>
            <x15:v>500</x15:v>
            <x15:x in="0"/>
          </x15:c>
          <x15:c>
            <x15:v>970</x15:v>
            <x15:x in="0"/>
          </x15:c>
          <x15:c>
            <x15:v>79</x15:v>
            <x15:x in="0"/>
          </x15:c>
          <x15:c>
            <x15:v>1370</x15:v>
            <x15:x in="0"/>
          </x15:c>
          <x15:c>
            <x15:v>225</x15:v>
            <x15:x in="0"/>
          </x15:c>
          <x15:c>
            <x15:v>435</x15:v>
            <x15:x in="0"/>
          </x15:c>
          <x15:c>
            <x15:v>1097</x15:v>
            <x15:x in="0"/>
          </x15:c>
          <x15:c>
            <x15:v>940</x15:v>
            <x15:x in="0"/>
          </x15:c>
          <x15:c>
            <x15:v>1709</x15:v>
            <x15:x in="0"/>
          </x15:c>
          <x15:c>
            <x15:v>7325</x15:v>
            <x15:x in="0"/>
          </x15:c>
        </x15:pivotRow>
        <x15:pivotRow count="10">
          <x15:c>
            <x15:v>390</x15:v>
            <x15:x in="0"/>
          </x15:c>
          <x15:c>
            <x15:v>364</x15:v>
            <x15:x in="0"/>
          </x15:c>
          <x15:c>
            <x15:v>65</x15:v>
            <x15:x in="0"/>
          </x15:c>
          <x15:c>
            <x15:v>693</x15:v>
            <x15:x in="0"/>
          </x15:c>
          <x15:c>
            <x15:v>123</x15:v>
            <x15:x in="0"/>
          </x15:c>
          <x15:c>
            <x15:v>121</x15:v>
            <x15:x in="0"/>
          </x15:c>
          <x15:c>
            <x15:v>488</x15:v>
            <x15:x in="0"/>
          </x15:c>
          <x15:c>
            <x15:v>348</x15:v>
            <x15:x in="0"/>
          </x15:c>
          <x15:c>
            <x15:v>1043</x15:v>
            <x15:x in="0"/>
          </x15:c>
          <x15:c>
            <x15:v>3635</x15:v>
            <x15:x in="0"/>
          </x15:c>
        </x15:pivotRow>
        <x15:pivotRow count="10">
          <x15:c>
            <x15:v>349</x15:v>
            <x15:x in="0"/>
          </x15:c>
          <x15:c>
            <x15:v>589</x15:v>
            <x15:x in="0"/>
          </x15:c>
          <x15:c>
            <x15:v>12</x15:v>
            <x15:x in="0"/>
          </x15:c>
          <x15:c>
            <x15:v>1519</x15:v>
            <x15:x in="0"/>
          </x15:c>
          <x15:c>
            <x15:v>192</x15:v>
            <x15:x in="0"/>
          </x15:c>
          <x15:c>
            <x15:v>396</x15:v>
            <x15:x in="0"/>
          </x15:c>
          <x15:c>
            <x15:v>810</x15:v>
            <x15:x in="0"/>
          </x15:c>
          <x15:c>
            <x15:v>716</x15:v>
            <x15:x in="0"/>
          </x15:c>
          <x15:c>
            <x15:v>1526</x15:v>
            <x15:x in="0"/>
          </x15:c>
          <x15:c>
            <x15:v>6109</x15:v>
            <x15:x in="0"/>
          </x15:c>
        </x15:pivotRow>
        <x15:pivotRow count="10">
          <x15:c>
            <x15:v>379</x15:v>
            <x15:x in="0"/>
          </x15:c>
          <x15:c>
            <x15:v>348</x15:v>
            <x15:x in="0"/>
          </x15:c>
          <x15:c>
            <x15:v>32</x15:v>
            <x15:x in="0"/>
          </x15:c>
          <x15:c>
            <x15:v>1005</x15:v>
            <x15:x in="0"/>
          </x15:c>
          <x15:c>
            <x15:v>127</x15:v>
            <x15:x in="0"/>
          </x15:c>
          <x15:c>
            <x15:v>249</x15:v>
            <x15:x in="0"/>
          </x15:c>
          <x15:c>
            <x15:v>764</x15:v>
            <x15:x in="0"/>
          </x15:c>
          <x15:c>
            <x15:v>322</x15:v>
            <x15:x in="0"/>
          </x15:c>
          <x15:c>
            <x15:v>899</x15:v>
            <x15:x in="0"/>
          </x15:c>
          <x15:c>
            <x15:v>4125</x15:v>
            <x15:x in="0"/>
          </x15:c>
        </x15:pivotRow>
        <x15:pivotRow count="10">
          <x15:c>
            <x15:v>547</x15:v>
            <x15:x in="0"/>
          </x15:c>
          <x15:c>
            <x15:v>719</x15:v>
            <x15:x in="0"/>
          </x15:c>
          <x15:c>
            <x15:v>27</x15:v>
            <x15:x in="0"/>
          </x15:c>
          <x15:c>
            <x15:v>1020</x15:v>
            <x15:x in="0"/>
          </x15:c>
          <x15:c>
            <x15:v>288</x15:v>
            <x15:x in="0"/>
          </x15:c>
          <x15:c>
            <x15:v>187</x15:v>
            <x15:x in="0"/>
          </x15:c>
          <x15:c>
            <x15:v>673</x15:v>
            <x15:x in="0"/>
          </x15:c>
          <x15:c>
            <x15:v>579</x15:v>
            <x15:x in="0"/>
          </x15:c>
          <x15:c>
            <x15:v>1175</x15:v>
            <x15:x in="0"/>
          </x15:c>
          <x15:c>
            <x15:v>5215</x15:v>
            <x15:x in="0"/>
          </x15:c>
        </x15:pivotRow>
        <x15:pivotRow count="10">
          <x15:c>
            <x15:v>384</x15:v>
            <x15:x in="0"/>
          </x15:c>
          <x15:c>
            <x15:v>398</x15:v>
            <x15:x in="0"/>
          </x15:c>
          <x15:c>
            <x15:v>1</x15:v>
            <x15:x in="0"/>
          </x15:c>
          <x15:c>
            <x15:v>904</x15:v>
            <x15:x in="0"/>
          </x15:c>
          <x15:c>
            <x15:v>174</x15:v>
            <x15:x in="0"/>
          </x15:c>
          <x15:c>
            <x15:v>152</x15:v>
            <x15:x in="0"/>
          </x15:c>
          <x15:c>
            <x15:v>796</x15:v>
            <x15:x in="0"/>
          </x15:c>
          <x15:c>
            <x15:v>480</x15:v>
            <x15:x in="0"/>
          </x15:c>
          <x15:c>
            <x15:v>1026</x15:v>
            <x15:x in="0"/>
          </x15:c>
          <x15:c>
            <x15:v>4315</x15:v>
            <x15:x in="0"/>
          </x15:c>
        </x15:pivotRow>
        <x15:pivotRow count="10">
          <x15:c>
            <x15:v>425</x15:v>
            <x15:x in="0"/>
          </x15:c>
          <x15:c>
            <x15:v>679</x15:v>
            <x15:x in="0"/>
          </x15:c>
          <x15:c>
            <x15:v>42</x15:v>
            <x15:x in="0"/>
          </x15:c>
          <x15:c>
            <x15:v>1209</x15:v>
            <x15:x in="0"/>
          </x15:c>
          <x15:c>
            <x15:v>290</x15:v>
            <x15:x in="0"/>
          </x15:c>
          <x15:c>
            <x15:v>151</x15:v>
            <x15:x in="0"/>
          </x15:c>
          <x15:c>
            <x15:v>854</x15:v>
            <x15:x in="0"/>
          </x15:c>
          <x15:c>
            <x15:v>499</x15:v>
            <x15:x in="0"/>
          </x15:c>
          <x15:c>
            <x15:v>1065</x15:v>
            <x15:x in="0"/>
          </x15:c>
          <x15:c>
            <x15:v>5214</x15:v>
            <x15:x in="0"/>
          </x15:c>
        </x15:pivotRow>
        <x15:pivotRow count="10">
          <x15:c>
            <x15:v>326</x15:v>
            <x15:x in="0"/>
          </x15:c>
          <x15:c>
            <x15:v>550</x15:v>
            <x15:x in="0"/>
          </x15:c>
          <x15:c t="e">
            <x15:v/>
            <x15:x in="0"/>
          </x15:c>
          <x15:c>
            <x15:v>596</x15:v>
            <x15:x in="0"/>
          </x15:c>
          <x15:c>
            <x15:v>124</x15:v>
            <x15:x in="0"/>
          </x15:c>
          <x15:c>
            <x15:v>55</x15:v>
            <x15:x in="0"/>
          </x15:c>
          <x15:c>
            <x15:v>684</x15:v>
            <x15:x in="0"/>
          </x15:c>
          <x15:c>
            <x15:v>267</x15:v>
            <x15:x in="0"/>
          </x15:c>
          <x15:c>
            <x15:v>768</x15:v>
            <x15:x in="0"/>
          </x15:c>
          <x15:c>
            <x15:v>3370</x15:v>
            <x15:x in="0"/>
          </x15:c>
        </x15:pivotRow>
        <x15:pivotRow count="10">
          <x15:c>
            <x15:v>328</x15:v>
            <x15:x in="0"/>
          </x15:c>
          <x15:c>
            <x15:v>444</x15:v>
            <x15:x in="0"/>
          </x15:c>
          <x15:c>
            <x15:v>19</x15:v>
            <x15:x in="0"/>
          </x15:c>
          <x15:c>
            <x15:v>562</x15:v>
            <x15:x in="0"/>
          </x15:c>
          <x15:c>
            <x15:v>210</x15:v>
            <x15:x in="0"/>
          </x15:c>
          <x15:c>
            <x15:v>6</x15:v>
            <x15:x in="0"/>
          </x15:c>
          <x15:c>
            <x15:v>545</x15:v>
            <x15:x in="0"/>
          </x15:c>
          <x15:c>
            <x15:v>592</x15:v>
            <x15:x in="0"/>
          </x15:c>
          <x15:c>
            <x15:v>628</x15:v>
            <x15:x in="0"/>
          </x15:c>
          <x15:c>
            <x15:v>3334</x15:v>
            <x15:x in="0"/>
          </x15:c>
        </x15:pivotRow>
        <x15:pivotRow count="10">
          <x15:c>
            <x15:v>86</x15:v>
            <x15:x in="0"/>
          </x15:c>
          <x15:c>
            <x15:v>535</x15:v>
            <x15:x in="0"/>
          </x15:c>
          <x15:c>
            <x15:v>10</x15:v>
            <x15:x in="0"/>
          </x15:c>
          <x15:c>
            <x15:v>638</x15:v>
            <x15:x in="0"/>
          </x15:c>
          <x15:c>
            <x15:v>222</x15:v>
            <x15:x in="0"/>
          </x15:c>
          <x15:c>
            <x15:v>134</x15:v>
            <x15:x in="0"/>
          </x15:c>
          <x15:c>
            <x15:v>602</x15:v>
            <x15:x in="0"/>
          </x15:c>
          <x15:c>
            <x15:v>450</x15:v>
            <x15:x in="0"/>
          </x15:c>
          <x15:c>
            <x15:v>374</x15:v>
            <x15:x in="0"/>
          </x15:c>
          <x15:c>
            <x15:v>3051</x15:v>
            <x15:x in="0"/>
          </x15:c>
        </x15:pivotRow>
        <x15:pivotRow count="10">
          <x15:c>
            <x15:v>285</x15:v>
            <x15:x in="0"/>
          </x15:c>
          <x15:c>
            <x15:v>255</x15:v>
            <x15:x in="0"/>
          </x15:c>
          <x15:c>
            <x15:v>13</x15:v>
            <x15:x in="0"/>
          </x15:c>
          <x15:c>
            <x15:v>972</x15:v>
            <x15:x in="0"/>
          </x15:c>
          <x15:c>
            <x15:v>109</x15:v>
            <x15:x in="0"/>
          </x15:c>
          <x15:c>
            <x15:v>92</x15:v>
            <x15:x in="0"/>
          </x15:c>
          <x15:c>
            <x15:v>555</x15:v>
            <x15:x in="0"/>
          </x15:c>
          <x15:c>
            <x15:v>326</x15:v>
            <x15:x in="0"/>
          </x15:c>
          <x15:c>
            <x15:v>438</x15:v>
            <x15:x in="0"/>
          </x15:c>
          <x15:c>
            <x15:v>3045</x15:v>
            <x15:x in="0"/>
          </x15:c>
        </x15:pivotRow>
        <x15:pivotRow count="10">
          <x15:c>
            <x15:v>231</x15:v>
            <x15:x in="0"/>
          </x15:c>
          <x15:c>
            <x15:v>309</x15:v>
            <x15:x in="0"/>
          </x15:c>
          <x15:c>
            <x15:v>41</x15:v>
            <x15:x in="0"/>
          </x15:c>
          <x15:c>
            <x15:v>706</x15:v>
            <x15:x in="0"/>
          </x15:c>
          <x15:c>
            <x15:v>251</x15:v>
            <x15:x in="0"/>
          </x15:c>
          <x15:c>
            <x15:v>70</x15:v>
            <x15:x in="0"/>
          </x15:c>
          <x15:c>
            <x15:v>745</x15:v>
            <x15:x in="0"/>
          </x15:c>
          <x15:c>
            <x15:v>731</x15:v>
            <x15:x in="0"/>
          </x15:c>
          <x15:c>
            <x15:v>619</x15:v>
            <x15:x in="0"/>
          </x15:c>
          <x15:c>
            <x15:v>3703</x15:v>
            <x15:x in="0"/>
          </x15:c>
        </x15:pivotRow>
        <x15:pivotRow count="10">
          <x15:c>
            <x15:v>340</x15:v>
            <x15:x in="0"/>
          </x15:c>
          <x15:c>
            <x15:v>242</x15:v>
            <x15:x in="0"/>
          </x15:c>
          <x15:c>
            <x15:v>40</x15:v>
            <x15:x in="0"/>
          </x15:c>
          <x15:c>
            <x15:v>570</x15:v>
            <x15:x in="0"/>
          </x15:c>
          <x15:c>
            <x15:v>113</x15:v>
            <x15:x in="0"/>
          </x15:c>
          <x15:c>
            <x15:v>73</x15:v>
            <x15:x in="0"/>
          </x15:c>
          <x15:c>
            <x15:v>574</x15:v>
            <x15:x in="0"/>
          </x15:c>
          <x15:c>
            <x15:v>281</x15:v>
            <x15:x in="0"/>
          </x15:c>
          <x15:c>
            <x15:v>544</x15:v>
            <x15:x in="0"/>
          </x15:c>
          <x15:c>
            <x15:v>2777</x15:v>
            <x15:x in="0"/>
          </x15:c>
        </x15:pivotRow>
        <x15:pivotRow count="10">
          <x15:c>
            <x15:v>239</x15:v>
            <x15:x in="0"/>
          </x15:c>
          <x15:c>
            <x15:v>458</x15:v>
            <x15:x in="0"/>
          </x15:c>
          <x15:c>
            <x15:v>7</x15:v>
            <x15:x in="0"/>
          </x15:c>
          <x15:c>
            <x15:v>304</x15:v>
            <x15:x in="0"/>
          </x15:c>
          <x15:c>
            <x15:v>92</x15:v>
            <x15:x in="0"/>
          </x15:c>
          <x15:c t="e">
            <x15:v/>
            <x15:x in="0"/>
          </x15:c>
          <x15:c>
            <x15:v>573</x15:v>
            <x15:x in="0"/>
          </x15:c>
          <x15:c>
            <x15:v>166</x15:v>
            <x15:x in="0"/>
          </x15:c>
          <x15:c>
            <x15:v>505</x15:v>
            <x15:x in="0"/>
          </x15:c>
          <x15:c>
            <x15:v>2344</x15:v>
            <x15:x in="0"/>
          </x15:c>
        </x15:pivotRow>
        <x15:pivotRow count="10">
          <x15:c>
            <x15:v>199</x15:v>
            <x15:x in="0"/>
          </x15:c>
          <x15:c>
            <x15:v>234</x15:v>
            <x15:x in="0"/>
          </x15:c>
          <x15:c>
            <x15:v>34</x15:v>
            <x15:x in="0"/>
          </x15:c>
          <x15:c>
            <x15:v>429</x15:v>
            <x15:x in="0"/>
          </x15:c>
          <x15:c>
            <x15:v>169</x15:v>
            <x15:x in="0"/>
          </x15:c>
          <x15:c>
            <x15:v>85</x15:v>
            <x15:x in="0"/>
          </x15:c>
          <x15:c>
            <x15:v>423</x15:v>
            <x15:x in="0"/>
          </x15:c>
          <x15:c>
            <x15:v>164</x15:v>
            <x15:x in="0"/>
          </x15:c>
          <x15:c>
            <x15:v>222</x15:v>
            <x15:x in="0"/>
          </x15:c>
          <x15:c>
            <x15:v>1959</x15:v>
            <x15:x in="0"/>
          </x15:c>
        </x15:pivotRow>
        <x15:pivotRow count="10">
          <x15:c>
            <x15:v>250</x15:v>
            <x15:x in="0"/>
          </x15:c>
          <x15:c>
            <x15:v>194</x15:v>
            <x15:x in="0"/>
          </x15:c>
          <x15:c>
            <x15:v>9</x15:v>
            <x15:x in="0"/>
          </x15:c>
          <x15:c>
            <x15:v>571</x15:v>
            <x15:x in="0"/>
          </x15:c>
          <x15:c>
            <x15:v>208</x15:v>
            <x15:x in="0"/>
          </x15:c>
          <x15:c>
            <x15:v>52</x15:v>
            <x15:x in="0"/>
          </x15:c>
          <x15:c>
            <x15:v>456</x15:v>
            <x15:x in="0"/>
          </x15:c>
          <x15:c>
            <x15:v>145</x15:v>
            <x15:x in="0"/>
          </x15:c>
          <x15:c>
            <x15:v>361</x15:v>
            <x15:x in="0"/>
          </x15:c>
          <x15:c>
            <x15:v>2246</x15:v>
            <x15:x in="0"/>
          </x15:c>
        </x15:pivotRow>
        <x15:pivotRow count="10">
          <x15:c>
            <x15:v>397</x15:v>
            <x15:x in="0"/>
          </x15:c>
          <x15:c>
            <x15:v>187</x15:v>
            <x15:x in="0"/>
          </x15:c>
          <x15:c>
            <x15:v>9</x15:v>
            <x15:x in="0"/>
          </x15:c>
          <x15:c>
            <x15:v>359</x15:v>
            <x15:x in="0"/>
          </x15:c>
          <x15:c>
            <x15:v>239</x15:v>
            <x15:x in="0"/>
          </x15:c>
          <x15:c>
            <x15:v>69</x15:v>
            <x15:x in="0"/>
          </x15:c>
          <x15:c>
            <x15:v>322</x15:v>
            <x15:x in="0"/>
          </x15:c>
          <x15:c>
            <x15:v>156</x15:v>
            <x15:x in="0"/>
          </x15:c>
          <x15:c>
            <x15:v>340</x15:v>
            <x15:x in="0"/>
          </x15:c>
          <x15:c>
            <x15:v>2078</x15:v>
            <x15:x in="0"/>
          </x15:c>
        </x15:pivotRow>
        <x15:pivotRow count="10">
          <x15:c>
            <x15:v>251</x15:v>
            <x15:x in="0"/>
          </x15:c>
          <x15:c>
            <x15:v>332</x15:v>
            <x15:x in="0"/>
          </x15:c>
          <x15:c>
            <x15:v>9</x15:v>
            <x15:x in="0"/>
          </x15:c>
          <x15:c>
            <x15:v>350</x15:v>
            <x15:x in="0"/>
          </x15:c>
          <x15:c>
            <x15:v>133</x15:v>
            <x15:x in="0"/>
          </x15:c>
          <x15:c>
            <x15:v>85</x15:v>
            <x15:x in="0"/>
          </x15:c>
          <x15:c>
            <x15:v>518</x15:v>
            <x15:x in="0"/>
          </x15:c>
          <x15:c>
            <x15:v>156</x15:v>
            <x15:x in="0"/>
          </x15:c>
          <x15:c>
            <x15:v>261</x15:v>
            <x15:x in="0"/>
          </x15:c>
          <x15:c>
            <x15:v>2095</x15:v>
            <x15:x in="0"/>
          </x15:c>
        </x15:pivotRow>
        <x15:pivotRow count="10">
          <x15:c>
            <x15:v>152</x15:v>
            <x15:x in="0"/>
          </x15:c>
          <x15:c>
            <x15:v>194</x15:v>
            <x15:x in="0"/>
          </x15:c>
          <x15:c>
            <x15:v>11</x15:v>
            <x15:x in="0"/>
          </x15:c>
          <x15:c>
            <x15:v>551</x15:v>
            <x15:x in="0"/>
          </x15:c>
          <x15:c>
            <x15:v>138</x15:v>
            <x15:x in="0"/>
          </x15:c>
          <x15:c>
            <x15:v>178</x15:v>
            <x15:x in="0"/>
          </x15:c>
          <x15:c>
            <x15:v>208</x15:v>
            <x15:x in="0"/>
          </x15:c>
          <x15:c>
            <x15:v>196</x15:v>
            <x15:x in="0"/>
          </x15:c>
          <x15:c>
            <x15:v>173</x15:v>
            <x15:x in="0"/>
          </x15:c>
          <x15:c>
            <x15:v>1801</x15:v>
            <x15:x in="0"/>
          </x15:c>
        </x15:pivotRow>
        <x15:pivotRow count="10">
          <x15:c>
            <x15:v>21014</x15:v>
            <x15:x in="0"/>
          </x15:c>
          <x15:c>
            <x15:v>25438</x15:v>
            <x15:x in="0"/>
          </x15:c>
          <x15:c>
            <x15:v>1844</x15:v>
            <x15:x in="0"/>
          </x15:c>
          <x15:c>
            <x15:v>44245</x15:v>
            <x15:x in="0"/>
          </x15:c>
          <x15:c>
            <x15:v>7014</x15:v>
            <x15:x in="0"/>
          </x15:c>
          <x15:c>
            <x15:v>3908</x15:v>
            <x15:x in="0"/>
          </x15:c>
          <x15:c>
            <x15:v>33397</x15:v>
            <x15:x in="0"/>
          </x15:c>
          <x15:c>
            <x15:v>26245</x15:v>
            <x15:x in="0"/>
          </x15:c>
          <x15:c>
            <x15:v>43182</x15:v>
            <x15:x in="0"/>
          </x15:c>
          <x15:c>
            <x15:v>206287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rs]"/>
        <x15:activeTabTopLevelEntity name="[DimDate]"/>
      </x15:pivotTableUISettings>
    </ext>
  </extLst>
</pivotTableDefinition>
</file>

<file path=xl/tables/table1.xml><?xml version="1.0" encoding="utf-8"?>
<table xmlns="http://schemas.openxmlformats.org/spreadsheetml/2006/main" id="1" name="Cars" displayName="Cars" ref="A1:E10" totalsRowShown="0">
  <autoFilter ref="A1:E10"/>
  <tableColumns count="5">
    <tableColumn id="5" name="ProductIdKey" dataDxfId="14"/>
    <tableColumn id="2" name="Category" dataDxfId="13"/>
    <tableColumn id="7" name="Model"/>
    <tableColumn id="3" name="Year"/>
    <tableColumn id="6" name="LaunchDate" dataDxfId="12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DaysPastLaunch" displayName="DaysPastLaunch" ref="A1:M1501" totalsRowShown="0">
  <tableColumns count="13">
    <tableColumn id="1" name="DaysPastLaunch"/>
    <tableColumn id="2" name="MonthNumPastLaunch" dataDxfId="11">
      <calculatedColumnFormula>ROUNDDOWN((DaysPastLaunch[[#This Row],[DaysPastLaunch]]-1)/30,0)+1</calculatedColumnFormula>
    </tableColumn>
    <tableColumn id="3" name="YearNumPastLaunch" dataDxfId="10">
      <calculatedColumnFormula>ROUNDDOWN((DaysPastLaunch[[#This Row],[MonthNumPastLaunch]]-1)/12,0)+1</calculatedColumnFormula>
    </tableColumn>
    <tableColumn id="11" name="QuartnerNumPastLaunch" dataDxfId="9">
      <calculatedColumnFormula>ROUNDUP(DaysPastLaunch[[#This Row],[MonthNumPastLaunch]]/3,0)</calculatedColumnFormula>
    </tableColumn>
    <tableColumn id="5" name="MonthPastLaunch" dataDxfId="8">
      <calculatedColumnFormula>"Month "&amp;DaysPastLaunch[[#This Row],[MonthNumPastLaunch]]</calculatedColumnFormula>
    </tableColumn>
    <tableColumn id="6" name="YearPastLaunch" dataDxfId="7">
      <calculatedColumnFormula>"Year "&amp;DaysPastLaunch[[#This Row],[YearNumPastLaunch]]</calculatedColumnFormula>
    </tableColumn>
    <tableColumn id="12" name="QuarterPastLaunch" dataDxfId="6">
      <calculatedColumnFormula>"Quarter "&amp;DaysPastLaunch[[#This Row],[QuartnerNumPastLaunch]]</calculatedColumnFormula>
    </tableColumn>
    <tableColumn id="9" name="Month1_12" dataDxfId="5">
      <calculatedColumnFormula>MOD(DaysPastLaunch[[#This Row],[MonthNumPastLaunch]]-1,12)+1</calculatedColumnFormula>
    </tableColumn>
    <tableColumn id="13" name="Quarter1_4" dataDxfId="4">
      <calculatedColumnFormula>MOD(DaysPastLaunch[[#This Row],[QuartnerNumPastLaunch]]-1,4)+1</calculatedColumnFormula>
    </tableColumn>
    <tableColumn id="10" name="YMPastLaunch" dataDxfId="3">
      <calculatedColumnFormula>"Y"&amp;DaysPastLaunch[[#This Row],[YearNumPastLaunch]]&amp;" "&amp;"M"&amp;DaysPastLaunch[[#This Row],[Month1_12]]</calculatedColumnFormula>
    </tableColumn>
    <tableColumn id="14" name="YQPastLaunch" dataDxfId="2">
      <calculatedColumnFormula>"Y"&amp;DaysPastLaunch[[#This Row],[YearNumPastLaunch]]&amp;" "&amp;"Q"&amp;DaysPastLaunch[[#This Row],[Quarter1_4]]</calculatedColumnFormula>
    </tableColumn>
    <tableColumn id="8" name="YearMonthPastLaunch" dataDxfId="1">
      <calculatedColumnFormula>DaysPastLaunch[[#This Row],[YearPastLaunch]]&amp;" "&amp;"Month "&amp;DaysPastLaunch[[#This Row],[Month1_12]]</calculatedColumnFormula>
    </tableColumn>
    <tableColumn id="15" name="YearQuarterPastLaunch" dataDxfId="0">
      <calculatedColumnFormula>DaysPastLaunch[[#This Row],[YearPastLaunch]]&amp;" "&amp;"Quarter "&amp;DaysPastLaunch[[#This Row],[Quarter1_4]]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8.bin"/><Relationship Id="rId9" Type="http://schemas.openxmlformats.org/officeDocument/2006/relationships/control" Target="../activeX/activeX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4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13.bin"/><Relationship Id="rId9" Type="http://schemas.openxmlformats.org/officeDocument/2006/relationships/control" Target="../activeX/activeX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17.bin"/><Relationship Id="rId7" Type="http://schemas.openxmlformats.org/officeDocument/2006/relationships/drawing" Target="../drawings/drawing5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20.bin"/><Relationship Id="rId5" Type="http://schemas.openxmlformats.org/officeDocument/2006/relationships/customProperty" Target="../customProperty19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18.bin"/><Relationship Id="rId9" Type="http://schemas.openxmlformats.org/officeDocument/2006/relationships/control" Target="../activeX/activeX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3" Type="http://schemas.openxmlformats.org/officeDocument/2006/relationships/customProperty" Target="../customProperty22.bin"/><Relationship Id="rId7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25.bin"/><Relationship Id="rId5" Type="http://schemas.openxmlformats.org/officeDocument/2006/relationships/customProperty" Target="../customProperty24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23.bin"/><Relationship Id="rId9" Type="http://schemas.openxmlformats.org/officeDocument/2006/relationships/control" Target="../activeX/activeX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"/>
  <sheetViews>
    <sheetView showGridLines="0" tabSelected="1" workbookViewId="0"/>
  </sheetViews>
  <sheetFormatPr defaultRowHeight="15" x14ac:dyDescent="0.25"/>
  <sheetData>
    <row r="1" spans="2:11" ht="18.75" x14ac:dyDescent="0.3">
      <c r="B1" t="s">
        <v>30</v>
      </c>
      <c r="K1" t="s">
        <v>31</v>
      </c>
    </row>
    <row r="17" spans="2:11" ht="18.75" x14ac:dyDescent="0.3">
      <c r="B17" t="s">
        <v>33</v>
      </c>
      <c r="K17" t="s">
        <v>32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workbookViewId="0">
      <selection activeCell="E2" sqref="E2"/>
    </sheetView>
  </sheetViews>
  <sheetFormatPr defaultRowHeight="15" x14ac:dyDescent="0.25"/>
  <cols>
    <col min="1" max="1" width="15.140625" bestFit="1" customWidth="1"/>
    <col min="2" max="2" width="11.140625" bestFit="1" customWidth="1"/>
    <col min="3" max="3" width="11.42578125" customWidth="1"/>
    <col min="5" max="6" width="11.28515625" bestFit="1" customWidth="1"/>
    <col min="9" max="9" width="9.28515625" customWidth="1"/>
  </cols>
  <sheetData>
    <row r="1" spans="1:10" x14ac:dyDescent="0.25">
      <c r="A1" t="s">
        <v>2</v>
      </c>
      <c r="B1" t="s">
        <v>17</v>
      </c>
      <c r="C1" t="s">
        <v>5</v>
      </c>
      <c r="D1" t="s">
        <v>0</v>
      </c>
      <c r="E1" t="s">
        <v>18</v>
      </c>
    </row>
    <row r="2" spans="1:10" x14ac:dyDescent="0.25">
      <c r="A2">
        <v>21440</v>
      </c>
      <c r="B2" t="s">
        <v>1</v>
      </c>
      <c r="C2" t="s">
        <v>8</v>
      </c>
      <c r="D2">
        <v>2010</v>
      </c>
      <c r="E2" s="3">
        <v>40491</v>
      </c>
    </row>
    <row r="3" spans="1:10" x14ac:dyDescent="0.25">
      <c r="A3" s="4">
        <v>32389</v>
      </c>
      <c r="B3" t="s">
        <v>1</v>
      </c>
      <c r="C3" t="s">
        <v>9</v>
      </c>
      <c r="D3">
        <v>2010</v>
      </c>
      <c r="E3" s="3">
        <v>40379</v>
      </c>
      <c r="I3" s="2"/>
    </row>
    <row r="4" spans="1:10" x14ac:dyDescent="0.25">
      <c r="A4" s="4">
        <v>28022</v>
      </c>
      <c r="B4" t="s">
        <v>1</v>
      </c>
      <c r="C4" t="s">
        <v>10</v>
      </c>
      <c r="D4">
        <v>2010</v>
      </c>
      <c r="E4" s="3">
        <v>40380</v>
      </c>
      <c r="I4" s="2"/>
    </row>
    <row r="5" spans="1:10" x14ac:dyDescent="0.25">
      <c r="A5" s="4">
        <v>9203</v>
      </c>
      <c r="B5" t="s">
        <v>1</v>
      </c>
      <c r="C5" t="s">
        <v>11</v>
      </c>
      <c r="D5">
        <v>2010</v>
      </c>
      <c r="E5" s="3">
        <v>40403</v>
      </c>
      <c r="I5" s="2"/>
    </row>
    <row r="6" spans="1:10" x14ac:dyDescent="0.25">
      <c r="A6" s="4">
        <v>10257</v>
      </c>
      <c r="B6" t="s">
        <v>1</v>
      </c>
      <c r="C6" t="s">
        <v>12</v>
      </c>
      <c r="D6">
        <v>2010</v>
      </c>
      <c r="E6" s="3">
        <v>40396</v>
      </c>
      <c r="I6" s="2"/>
    </row>
    <row r="7" spans="1:10" x14ac:dyDescent="0.25">
      <c r="A7" s="4">
        <v>31911</v>
      </c>
      <c r="B7" t="s">
        <v>1</v>
      </c>
      <c r="C7" t="s">
        <v>13</v>
      </c>
      <c r="D7">
        <v>2010</v>
      </c>
      <c r="E7" s="3">
        <v>40456</v>
      </c>
      <c r="I7" s="2"/>
    </row>
    <row r="8" spans="1:10" x14ac:dyDescent="0.25">
      <c r="A8" s="4">
        <v>9326</v>
      </c>
      <c r="B8" t="s">
        <v>1</v>
      </c>
      <c r="C8" t="s">
        <v>14</v>
      </c>
      <c r="D8">
        <v>2010</v>
      </c>
      <c r="E8" s="3">
        <v>40638</v>
      </c>
      <c r="I8" s="2"/>
    </row>
    <row r="9" spans="1:10" x14ac:dyDescent="0.25">
      <c r="A9" s="4">
        <v>30134</v>
      </c>
      <c r="B9" t="s">
        <v>1</v>
      </c>
      <c r="C9" t="s">
        <v>15</v>
      </c>
      <c r="D9">
        <v>2010</v>
      </c>
      <c r="E9" s="3">
        <v>41032</v>
      </c>
      <c r="I9" s="2"/>
    </row>
    <row r="10" spans="1:10" x14ac:dyDescent="0.25">
      <c r="A10" s="4">
        <v>21761</v>
      </c>
      <c r="B10" t="s">
        <v>1</v>
      </c>
      <c r="C10" t="s">
        <v>16</v>
      </c>
      <c r="D10">
        <v>2010</v>
      </c>
      <c r="E10" s="3">
        <v>40793</v>
      </c>
      <c r="I10" s="2"/>
    </row>
    <row r="11" spans="1:10" x14ac:dyDescent="0.25">
      <c r="J11" s="2"/>
    </row>
    <row r="12" spans="1:10" x14ac:dyDescent="0.25">
      <c r="J12" s="2"/>
    </row>
    <row r="13" spans="1:10" x14ac:dyDescent="0.25">
      <c r="J13" s="2"/>
    </row>
    <row r="14" spans="1:10" x14ac:dyDescent="0.25">
      <c r="J14" s="2"/>
    </row>
    <row r="15" spans="1:10" x14ac:dyDescent="0.25">
      <c r="B15" s="1"/>
      <c r="J15" s="2"/>
    </row>
    <row r="16" spans="1:10" x14ac:dyDescent="0.25">
      <c r="B16" s="1"/>
      <c r="J16" s="2"/>
    </row>
    <row r="17" spans="2:10" x14ac:dyDescent="0.25">
      <c r="B17" s="1"/>
      <c r="J17" s="2"/>
    </row>
    <row r="18" spans="2:10" x14ac:dyDescent="0.25">
      <c r="B18" s="1"/>
      <c r="J18" s="2"/>
    </row>
    <row r="19" spans="2:10" x14ac:dyDescent="0.25">
      <c r="B19" s="1"/>
      <c r="J19" s="2"/>
    </row>
    <row r="20" spans="2:10" x14ac:dyDescent="0.25">
      <c r="B20" s="1"/>
      <c r="J20" s="2"/>
    </row>
    <row r="21" spans="2:10" x14ac:dyDescent="0.25">
      <c r="B21" s="1"/>
      <c r="J21" s="2"/>
    </row>
    <row r="22" spans="2:10" x14ac:dyDescent="0.25">
      <c r="B22" s="1"/>
      <c r="J22" s="2"/>
    </row>
    <row r="23" spans="2:10" x14ac:dyDescent="0.25">
      <c r="B23" s="1"/>
      <c r="J23" s="2"/>
    </row>
    <row r="24" spans="2:10" x14ac:dyDescent="0.25">
      <c r="B24" s="1"/>
      <c r="J24" s="2"/>
    </row>
    <row r="25" spans="2:10" x14ac:dyDescent="0.25">
      <c r="J25" s="2"/>
    </row>
    <row r="26" spans="2:10" x14ac:dyDescent="0.25">
      <c r="J26" s="2"/>
    </row>
    <row r="27" spans="2:10" x14ac:dyDescent="0.25">
      <c r="J27" s="2"/>
    </row>
    <row r="28" spans="2:10" x14ac:dyDescent="0.25">
      <c r="J28" s="2"/>
    </row>
    <row r="29" spans="2:10" x14ac:dyDescent="0.25">
      <c r="J29" s="2"/>
    </row>
    <row r="30" spans="2:10" x14ac:dyDescent="0.25">
      <c r="J30" s="2"/>
    </row>
    <row r="31" spans="2:10" x14ac:dyDescent="0.25">
      <c r="J31" s="2"/>
    </row>
    <row r="32" spans="2:10" x14ac:dyDescent="0.25">
      <c r="J32" s="2"/>
    </row>
    <row r="33" spans="10:10" x14ac:dyDescent="0.25">
      <c r="J33" s="2"/>
    </row>
    <row r="34" spans="10:10" x14ac:dyDescent="0.25">
      <c r="J34" s="2"/>
    </row>
    <row r="35" spans="10:10" x14ac:dyDescent="0.25">
      <c r="J35" s="2"/>
    </row>
    <row r="36" spans="10:10" x14ac:dyDescent="0.25">
      <c r="J36" s="2"/>
    </row>
    <row r="37" spans="10:10" x14ac:dyDescent="0.25">
      <c r="J37" s="2"/>
    </row>
    <row r="38" spans="10:10" x14ac:dyDescent="0.25">
      <c r="J38" s="2"/>
    </row>
    <row r="39" spans="10:10" x14ac:dyDescent="0.25">
      <c r="J39" s="2"/>
    </row>
    <row r="40" spans="10:10" x14ac:dyDescent="0.25">
      <c r="J40" s="2"/>
    </row>
    <row r="41" spans="10:10" x14ac:dyDescent="0.25">
      <c r="J41" s="2"/>
    </row>
    <row r="42" spans="10:10" x14ac:dyDescent="0.25">
      <c r="J42" s="2"/>
    </row>
    <row r="43" spans="10:10" x14ac:dyDescent="0.25">
      <c r="J43" s="2"/>
    </row>
    <row r="44" spans="10:10" x14ac:dyDescent="0.25">
      <c r="J44" s="2"/>
    </row>
    <row r="45" spans="10:10" x14ac:dyDescent="0.25">
      <c r="J45" s="2"/>
    </row>
    <row r="46" spans="10:10" x14ac:dyDescent="0.25">
      <c r="J46" s="2"/>
    </row>
    <row r="47" spans="10:10" x14ac:dyDescent="0.25">
      <c r="J47" s="2"/>
    </row>
    <row r="48" spans="10:10" x14ac:dyDescent="0.25">
      <c r="J48" s="2"/>
    </row>
    <row r="49" spans="10:10" x14ac:dyDescent="0.25">
      <c r="J49" s="2"/>
    </row>
    <row r="50" spans="10:10" x14ac:dyDescent="0.25">
      <c r="J50" s="2"/>
    </row>
  </sheetData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01"/>
  <sheetViews>
    <sheetView workbookViewId="0"/>
  </sheetViews>
  <sheetFormatPr defaultRowHeight="15" x14ac:dyDescent="0.25"/>
  <cols>
    <col min="1" max="1" width="15.140625" bestFit="1" customWidth="1"/>
    <col min="2" max="2" width="21.5703125" bestFit="1" customWidth="1"/>
    <col min="3" max="3" width="19.42578125" bestFit="1" customWidth="1"/>
    <col min="4" max="4" width="23.5703125" bestFit="1" customWidth="1"/>
    <col min="5" max="5" width="17" bestFit="1" customWidth="1"/>
    <col min="6" max="6" width="15" bestFit="1" customWidth="1"/>
    <col min="7" max="7" width="18" bestFit="1" customWidth="1"/>
    <col min="8" max="8" width="11" bestFit="1" customWidth="1"/>
    <col min="9" max="9" width="10.85546875" bestFit="1" customWidth="1"/>
    <col min="10" max="10" width="14" bestFit="1" customWidth="1"/>
    <col min="11" max="11" width="13.5703125" bestFit="1" customWidth="1"/>
    <col min="12" max="12" width="21.140625" bestFit="1" customWidth="1"/>
    <col min="13" max="13" width="22.140625" bestFit="1" customWidth="1"/>
    <col min="14" max="14" width="21.140625" bestFit="1" customWidth="1"/>
  </cols>
  <sheetData>
    <row r="1" spans="1:13" x14ac:dyDescent="0.25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6</v>
      </c>
      <c r="I1" t="s">
        <v>7</v>
      </c>
      <c r="J1" t="s">
        <v>26</v>
      </c>
      <c r="K1" t="s">
        <v>27</v>
      </c>
      <c r="L1" t="s">
        <v>28</v>
      </c>
      <c r="M1" t="s">
        <v>29</v>
      </c>
    </row>
    <row r="2" spans="1:13" x14ac:dyDescent="0.25">
      <c r="A2">
        <v>1</v>
      </c>
      <c r="B2">
        <f>ROUNDDOWN((DaysPastLaunch[[#This Row],[DaysPastLaunch]]-1)/30,0)+1</f>
        <v>1</v>
      </c>
      <c r="C2">
        <f>ROUNDDOWN((DaysPastLaunch[[#This Row],[MonthNumPastLaunch]]-1)/12,0)+1</f>
        <v>1</v>
      </c>
      <c r="D2">
        <f>ROUNDUP(DaysPastLaunch[[#This Row],[MonthNumPastLaunch]]/3,0)</f>
        <v>1</v>
      </c>
      <c r="E2" s="4" t="str">
        <f>"Month "&amp;DaysPastLaunch[[#This Row],[MonthNumPastLaunch]]</f>
        <v>Month 1</v>
      </c>
      <c r="F2" s="4" t="str">
        <f>"Year "&amp;DaysPastLaunch[[#This Row],[YearNumPastLaunch]]</f>
        <v>Year 1</v>
      </c>
      <c r="G2" s="4" t="str">
        <f>"Quarter "&amp;DaysPastLaunch[[#This Row],[QuartnerNumPastLaunch]]</f>
        <v>Quarter 1</v>
      </c>
      <c r="H2" s="4">
        <f>MOD(DaysPastLaunch[[#This Row],[MonthNumPastLaunch]]-1,12)+1</f>
        <v>1</v>
      </c>
      <c r="I2" s="4">
        <f>MOD(DaysPastLaunch[[#This Row],[QuartnerNumPastLaunch]]-1,4)+1</f>
        <v>1</v>
      </c>
      <c r="J2" s="4" t="str">
        <f>"Y"&amp;DaysPastLaunch[[#This Row],[YearNumPastLaunch]]&amp;" "&amp;"M"&amp;DaysPastLaunch[[#This Row],[Month1_12]]</f>
        <v>Y1 M1</v>
      </c>
      <c r="K2" s="4" t="str">
        <f>"Y"&amp;DaysPastLaunch[[#This Row],[YearNumPastLaunch]]&amp;" "&amp;"Q"&amp;DaysPastLaunch[[#This Row],[Quarter1_4]]</f>
        <v>Y1 Q1</v>
      </c>
      <c r="L2" s="4" t="str">
        <f>DaysPastLaunch[[#This Row],[YearPastLaunch]]&amp;" "&amp;"Month "&amp;DaysPastLaunch[[#This Row],[Month1_12]]</f>
        <v>Year 1 Month 1</v>
      </c>
      <c r="M2" s="4" t="str">
        <f>DaysPastLaunch[[#This Row],[YearPastLaunch]]&amp;" "&amp;"Quarter "&amp;DaysPastLaunch[[#This Row],[Quarter1_4]]</f>
        <v>Year 1 Quarter 1</v>
      </c>
    </row>
    <row r="3" spans="1:13" x14ac:dyDescent="0.25">
      <c r="A3">
        <v>2</v>
      </c>
      <c r="B3">
        <f>ROUNDDOWN((DaysPastLaunch[[#This Row],[DaysPastLaunch]]-1)/30,0)+1</f>
        <v>1</v>
      </c>
      <c r="C3">
        <f>ROUNDDOWN((DaysPastLaunch[[#This Row],[MonthNumPastLaunch]]-1)/12,0)+1</f>
        <v>1</v>
      </c>
      <c r="D3">
        <f>ROUNDUP(DaysPastLaunch[[#This Row],[MonthNumPastLaunch]]/3,0)</f>
        <v>1</v>
      </c>
      <c r="E3" s="4" t="str">
        <f>"Month "&amp;DaysPastLaunch[[#This Row],[MonthNumPastLaunch]]</f>
        <v>Month 1</v>
      </c>
      <c r="F3" s="4" t="str">
        <f>"Year "&amp;DaysPastLaunch[[#This Row],[YearNumPastLaunch]]</f>
        <v>Year 1</v>
      </c>
      <c r="G3" s="4" t="str">
        <f>"Quarter "&amp;DaysPastLaunch[[#This Row],[QuartnerNumPastLaunch]]</f>
        <v>Quarter 1</v>
      </c>
      <c r="H3" s="4">
        <f>MOD(DaysPastLaunch[[#This Row],[MonthNumPastLaunch]]-1,12)+1</f>
        <v>1</v>
      </c>
      <c r="I3" s="4">
        <f>MOD(DaysPastLaunch[[#This Row],[QuartnerNumPastLaunch]]-1,4)+1</f>
        <v>1</v>
      </c>
      <c r="J3" s="4" t="str">
        <f>"Y"&amp;DaysPastLaunch[[#This Row],[YearNumPastLaunch]]&amp;" "&amp;"M"&amp;DaysPastLaunch[[#This Row],[Month1_12]]</f>
        <v>Y1 M1</v>
      </c>
      <c r="K3" s="4" t="str">
        <f>"Y"&amp;DaysPastLaunch[[#This Row],[YearNumPastLaunch]]&amp;" "&amp;"Q"&amp;DaysPastLaunch[[#This Row],[Quarter1_4]]</f>
        <v>Y1 Q1</v>
      </c>
      <c r="L3" s="4" t="str">
        <f>DaysPastLaunch[[#This Row],[YearPastLaunch]]&amp;" "&amp;"Month "&amp;DaysPastLaunch[[#This Row],[Month1_12]]</f>
        <v>Year 1 Month 1</v>
      </c>
      <c r="M3" s="4" t="str">
        <f>DaysPastLaunch[[#This Row],[YearPastLaunch]]&amp;" "&amp;"Quarter "&amp;DaysPastLaunch[[#This Row],[Quarter1_4]]</f>
        <v>Year 1 Quarter 1</v>
      </c>
    </row>
    <row r="4" spans="1:13" x14ac:dyDescent="0.25">
      <c r="A4">
        <v>3</v>
      </c>
      <c r="B4">
        <f>ROUNDDOWN((DaysPastLaunch[[#This Row],[DaysPastLaunch]]-1)/30,0)+1</f>
        <v>1</v>
      </c>
      <c r="C4">
        <f>ROUNDDOWN((DaysPastLaunch[[#This Row],[MonthNumPastLaunch]]-1)/12,0)+1</f>
        <v>1</v>
      </c>
      <c r="D4">
        <f>ROUNDUP(DaysPastLaunch[[#This Row],[MonthNumPastLaunch]]/3,0)</f>
        <v>1</v>
      </c>
      <c r="E4" s="4" t="str">
        <f>"Month "&amp;DaysPastLaunch[[#This Row],[MonthNumPastLaunch]]</f>
        <v>Month 1</v>
      </c>
      <c r="F4" s="4" t="str">
        <f>"Year "&amp;DaysPastLaunch[[#This Row],[YearNumPastLaunch]]</f>
        <v>Year 1</v>
      </c>
      <c r="G4" s="4" t="str">
        <f>"Quarter "&amp;DaysPastLaunch[[#This Row],[QuartnerNumPastLaunch]]</f>
        <v>Quarter 1</v>
      </c>
      <c r="H4" s="4">
        <f>MOD(DaysPastLaunch[[#This Row],[MonthNumPastLaunch]]-1,12)+1</f>
        <v>1</v>
      </c>
      <c r="I4" s="4">
        <f>MOD(DaysPastLaunch[[#This Row],[QuartnerNumPastLaunch]]-1,4)+1</f>
        <v>1</v>
      </c>
      <c r="J4" s="4" t="str">
        <f>"Y"&amp;DaysPastLaunch[[#This Row],[YearNumPastLaunch]]&amp;" "&amp;"M"&amp;DaysPastLaunch[[#This Row],[Month1_12]]</f>
        <v>Y1 M1</v>
      </c>
      <c r="K4" s="4" t="str">
        <f>"Y"&amp;DaysPastLaunch[[#This Row],[YearNumPastLaunch]]&amp;" "&amp;"Q"&amp;DaysPastLaunch[[#This Row],[Quarter1_4]]</f>
        <v>Y1 Q1</v>
      </c>
      <c r="L4" s="4" t="str">
        <f>DaysPastLaunch[[#This Row],[YearPastLaunch]]&amp;" "&amp;"Month "&amp;DaysPastLaunch[[#This Row],[Month1_12]]</f>
        <v>Year 1 Month 1</v>
      </c>
      <c r="M4" s="4" t="str">
        <f>DaysPastLaunch[[#This Row],[YearPastLaunch]]&amp;" "&amp;"Quarter "&amp;DaysPastLaunch[[#This Row],[Quarter1_4]]</f>
        <v>Year 1 Quarter 1</v>
      </c>
    </row>
    <row r="5" spans="1:13" x14ac:dyDescent="0.25">
      <c r="A5">
        <v>4</v>
      </c>
      <c r="B5">
        <f>ROUNDDOWN((DaysPastLaunch[[#This Row],[DaysPastLaunch]]-1)/30,0)+1</f>
        <v>1</v>
      </c>
      <c r="C5">
        <f>ROUNDDOWN((DaysPastLaunch[[#This Row],[MonthNumPastLaunch]]-1)/12,0)+1</f>
        <v>1</v>
      </c>
      <c r="D5">
        <f>ROUNDUP(DaysPastLaunch[[#This Row],[MonthNumPastLaunch]]/3,0)</f>
        <v>1</v>
      </c>
      <c r="E5" s="4" t="str">
        <f>"Month "&amp;DaysPastLaunch[[#This Row],[MonthNumPastLaunch]]</f>
        <v>Month 1</v>
      </c>
      <c r="F5" s="4" t="str">
        <f>"Year "&amp;DaysPastLaunch[[#This Row],[YearNumPastLaunch]]</f>
        <v>Year 1</v>
      </c>
      <c r="G5" s="4" t="str">
        <f>"Quarter "&amp;DaysPastLaunch[[#This Row],[QuartnerNumPastLaunch]]</f>
        <v>Quarter 1</v>
      </c>
      <c r="H5" s="4">
        <f>MOD(DaysPastLaunch[[#This Row],[MonthNumPastLaunch]]-1,12)+1</f>
        <v>1</v>
      </c>
      <c r="I5" s="4">
        <f>MOD(DaysPastLaunch[[#This Row],[QuartnerNumPastLaunch]]-1,4)+1</f>
        <v>1</v>
      </c>
      <c r="J5" s="4" t="str">
        <f>"Y"&amp;DaysPastLaunch[[#This Row],[YearNumPastLaunch]]&amp;" "&amp;"M"&amp;DaysPastLaunch[[#This Row],[Month1_12]]</f>
        <v>Y1 M1</v>
      </c>
      <c r="K5" s="4" t="str">
        <f>"Y"&amp;DaysPastLaunch[[#This Row],[YearNumPastLaunch]]&amp;" "&amp;"Q"&amp;DaysPastLaunch[[#This Row],[Quarter1_4]]</f>
        <v>Y1 Q1</v>
      </c>
      <c r="L5" s="4" t="str">
        <f>DaysPastLaunch[[#This Row],[YearPastLaunch]]&amp;" "&amp;"Month "&amp;DaysPastLaunch[[#This Row],[Month1_12]]</f>
        <v>Year 1 Month 1</v>
      </c>
      <c r="M5" s="4" t="str">
        <f>DaysPastLaunch[[#This Row],[YearPastLaunch]]&amp;" "&amp;"Quarter "&amp;DaysPastLaunch[[#This Row],[Quarter1_4]]</f>
        <v>Year 1 Quarter 1</v>
      </c>
    </row>
    <row r="6" spans="1:13" x14ac:dyDescent="0.25">
      <c r="A6">
        <v>5</v>
      </c>
      <c r="B6">
        <f>ROUNDDOWN((DaysPastLaunch[[#This Row],[DaysPastLaunch]]-1)/30,0)+1</f>
        <v>1</v>
      </c>
      <c r="C6">
        <f>ROUNDDOWN((DaysPastLaunch[[#This Row],[MonthNumPastLaunch]]-1)/12,0)+1</f>
        <v>1</v>
      </c>
      <c r="D6">
        <f>ROUNDUP(DaysPastLaunch[[#This Row],[MonthNumPastLaunch]]/3,0)</f>
        <v>1</v>
      </c>
      <c r="E6" s="4" t="str">
        <f>"Month "&amp;DaysPastLaunch[[#This Row],[MonthNumPastLaunch]]</f>
        <v>Month 1</v>
      </c>
      <c r="F6" s="4" t="str">
        <f>"Year "&amp;DaysPastLaunch[[#This Row],[YearNumPastLaunch]]</f>
        <v>Year 1</v>
      </c>
      <c r="G6" s="4" t="str">
        <f>"Quarter "&amp;DaysPastLaunch[[#This Row],[QuartnerNumPastLaunch]]</f>
        <v>Quarter 1</v>
      </c>
      <c r="H6" s="4">
        <f>MOD(DaysPastLaunch[[#This Row],[MonthNumPastLaunch]]-1,12)+1</f>
        <v>1</v>
      </c>
      <c r="I6" s="4">
        <f>MOD(DaysPastLaunch[[#This Row],[QuartnerNumPastLaunch]]-1,4)+1</f>
        <v>1</v>
      </c>
      <c r="J6" s="4" t="str">
        <f>"Y"&amp;DaysPastLaunch[[#This Row],[YearNumPastLaunch]]&amp;" "&amp;"M"&amp;DaysPastLaunch[[#This Row],[Month1_12]]</f>
        <v>Y1 M1</v>
      </c>
      <c r="K6" s="4" t="str">
        <f>"Y"&amp;DaysPastLaunch[[#This Row],[YearNumPastLaunch]]&amp;" "&amp;"Q"&amp;DaysPastLaunch[[#This Row],[Quarter1_4]]</f>
        <v>Y1 Q1</v>
      </c>
      <c r="L6" s="4" t="str">
        <f>DaysPastLaunch[[#This Row],[YearPastLaunch]]&amp;" "&amp;"Month "&amp;DaysPastLaunch[[#This Row],[Month1_12]]</f>
        <v>Year 1 Month 1</v>
      </c>
      <c r="M6" s="4" t="str">
        <f>DaysPastLaunch[[#This Row],[YearPastLaunch]]&amp;" "&amp;"Quarter "&amp;DaysPastLaunch[[#This Row],[Quarter1_4]]</f>
        <v>Year 1 Quarter 1</v>
      </c>
    </row>
    <row r="7" spans="1:13" x14ac:dyDescent="0.25">
      <c r="A7">
        <v>6</v>
      </c>
      <c r="B7">
        <f>ROUNDDOWN((DaysPastLaunch[[#This Row],[DaysPastLaunch]]-1)/30,0)+1</f>
        <v>1</v>
      </c>
      <c r="C7">
        <f>ROUNDDOWN((DaysPastLaunch[[#This Row],[MonthNumPastLaunch]]-1)/12,0)+1</f>
        <v>1</v>
      </c>
      <c r="D7">
        <f>ROUNDUP(DaysPastLaunch[[#This Row],[MonthNumPastLaunch]]/3,0)</f>
        <v>1</v>
      </c>
      <c r="E7" s="4" t="str">
        <f>"Month "&amp;DaysPastLaunch[[#This Row],[MonthNumPastLaunch]]</f>
        <v>Month 1</v>
      </c>
      <c r="F7" s="4" t="str">
        <f>"Year "&amp;DaysPastLaunch[[#This Row],[YearNumPastLaunch]]</f>
        <v>Year 1</v>
      </c>
      <c r="G7" s="4" t="str">
        <f>"Quarter "&amp;DaysPastLaunch[[#This Row],[QuartnerNumPastLaunch]]</f>
        <v>Quarter 1</v>
      </c>
      <c r="H7" s="4">
        <f>MOD(DaysPastLaunch[[#This Row],[MonthNumPastLaunch]]-1,12)+1</f>
        <v>1</v>
      </c>
      <c r="I7" s="4">
        <f>MOD(DaysPastLaunch[[#This Row],[QuartnerNumPastLaunch]]-1,4)+1</f>
        <v>1</v>
      </c>
      <c r="J7" s="4" t="str">
        <f>"Y"&amp;DaysPastLaunch[[#This Row],[YearNumPastLaunch]]&amp;" "&amp;"M"&amp;DaysPastLaunch[[#This Row],[Month1_12]]</f>
        <v>Y1 M1</v>
      </c>
      <c r="K7" s="4" t="str">
        <f>"Y"&amp;DaysPastLaunch[[#This Row],[YearNumPastLaunch]]&amp;" "&amp;"Q"&amp;DaysPastLaunch[[#This Row],[Quarter1_4]]</f>
        <v>Y1 Q1</v>
      </c>
      <c r="L7" s="4" t="str">
        <f>DaysPastLaunch[[#This Row],[YearPastLaunch]]&amp;" "&amp;"Month "&amp;DaysPastLaunch[[#This Row],[Month1_12]]</f>
        <v>Year 1 Month 1</v>
      </c>
      <c r="M7" s="4" t="str">
        <f>DaysPastLaunch[[#This Row],[YearPastLaunch]]&amp;" "&amp;"Quarter "&amp;DaysPastLaunch[[#This Row],[Quarter1_4]]</f>
        <v>Year 1 Quarter 1</v>
      </c>
    </row>
    <row r="8" spans="1:13" x14ac:dyDescent="0.25">
      <c r="A8">
        <v>7</v>
      </c>
      <c r="B8">
        <f>ROUNDDOWN((DaysPastLaunch[[#This Row],[DaysPastLaunch]]-1)/30,0)+1</f>
        <v>1</v>
      </c>
      <c r="C8">
        <f>ROUNDDOWN((DaysPastLaunch[[#This Row],[MonthNumPastLaunch]]-1)/12,0)+1</f>
        <v>1</v>
      </c>
      <c r="D8">
        <f>ROUNDUP(DaysPastLaunch[[#This Row],[MonthNumPastLaunch]]/3,0)</f>
        <v>1</v>
      </c>
      <c r="E8" s="4" t="str">
        <f>"Month "&amp;DaysPastLaunch[[#This Row],[MonthNumPastLaunch]]</f>
        <v>Month 1</v>
      </c>
      <c r="F8" s="4" t="str">
        <f>"Year "&amp;DaysPastLaunch[[#This Row],[YearNumPastLaunch]]</f>
        <v>Year 1</v>
      </c>
      <c r="G8" s="4" t="str">
        <f>"Quarter "&amp;DaysPastLaunch[[#This Row],[QuartnerNumPastLaunch]]</f>
        <v>Quarter 1</v>
      </c>
      <c r="H8" s="4">
        <f>MOD(DaysPastLaunch[[#This Row],[MonthNumPastLaunch]]-1,12)+1</f>
        <v>1</v>
      </c>
      <c r="I8" s="4">
        <f>MOD(DaysPastLaunch[[#This Row],[QuartnerNumPastLaunch]]-1,4)+1</f>
        <v>1</v>
      </c>
      <c r="J8" s="4" t="str">
        <f>"Y"&amp;DaysPastLaunch[[#This Row],[YearNumPastLaunch]]&amp;" "&amp;"M"&amp;DaysPastLaunch[[#This Row],[Month1_12]]</f>
        <v>Y1 M1</v>
      </c>
      <c r="K8" s="4" t="str">
        <f>"Y"&amp;DaysPastLaunch[[#This Row],[YearNumPastLaunch]]&amp;" "&amp;"Q"&amp;DaysPastLaunch[[#This Row],[Quarter1_4]]</f>
        <v>Y1 Q1</v>
      </c>
      <c r="L8" s="4" t="str">
        <f>DaysPastLaunch[[#This Row],[YearPastLaunch]]&amp;" "&amp;"Month "&amp;DaysPastLaunch[[#This Row],[Month1_12]]</f>
        <v>Year 1 Month 1</v>
      </c>
      <c r="M8" s="4" t="str">
        <f>DaysPastLaunch[[#This Row],[YearPastLaunch]]&amp;" "&amp;"Quarter "&amp;DaysPastLaunch[[#This Row],[Quarter1_4]]</f>
        <v>Year 1 Quarter 1</v>
      </c>
    </row>
    <row r="9" spans="1:13" x14ac:dyDescent="0.25">
      <c r="A9">
        <v>8</v>
      </c>
      <c r="B9">
        <f>ROUNDDOWN((DaysPastLaunch[[#This Row],[DaysPastLaunch]]-1)/30,0)+1</f>
        <v>1</v>
      </c>
      <c r="C9">
        <f>ROUNDDOWN((DaysPastLaunch[[#This Row],[MonthNumPastLaunch]]-1)/12,0)+1</f>
        <v>1</v>
      </c>
      <c r="D9">
        <f>ROUNDUP(DaysPastLaunch[[#This Row],[MonthNumPastLaunch]]/3,0)</f>
        <v>1</v>
      </c>
      <c r="E9" s="4" t="str">
        <f>"Month "&amp;DaysPastLaunch[[#This Row],[MonthNumPastLaunch]]</f>
        <v>Month 1</v>
      </c>
      <c r="F9" s="4" t="str">
        <f>"Year "&amp;DaysPastLaunch[[#This Row],[YearNumPastLaunch]]</f>
        <v>Year 1</v>
      </c>
      <c r="G9" s="4" t="str">
        <f>"Quarter "&amp;DaysPastLaunch[[#This Row],[QuartnerNumPastLaunch]]</f>
        <v>Quarter 1</v>
      </c>
      <c r="H9" s="4">
        <f>MOD(DaysPastLaunch[[#This Row],[MonthNumPastLaunch]]-1,12)+1</f>
        <v>1</v>
      </c>
      <c r="I9" s="4">
        <f>MOD(DaysPastLaunch[[#This Row],[QuartnerNumPastLaunch]]-1,4)+1</f>
        <v>1</v>
      </c>
      <c r="J9" s="4" t="str">
        <f>"Y"&amp;DaysPastLaunch[[#This Row],[YearNumPastLaunch]]&amp;" "&amp;"M"&amp;DaysPastLaunch[[#This Row],[Month1_12]]</f>
        <v>Y1 M1</v>
      </c>
      <c r="K9" s="4" t="str">
        <f>"Y"&amp;DaysPastLaunch[[#This Row],[YearNumPastLaunch]]&amp;" "&amp;"Q"&amp;DaysPastLaunch[[#This Row],[Quarter1_4]]</f>
        <v>Y1 Q1</v>
      </c>
      <c r="L9" s="4" t="str">
        <f>DaysPastLaunch[[#This Row],[YearPastLaunch]]&amp;" "&amp;"Month "&amp;DaysPastLaunch[[#This Row],[Month1_12]]</f>
        <v>Year 1 Month 1</v>
      </c>
      <c r="M9" s="4" t="str">
        <f>DaysPastLaunch[[#This Row],[YearPastLaunch]]&amp;" "&amp;"Quarter "&amp;DaysPastLaunch[[#This Row],[Quarter1_4]]</f>
        <v>Year 1 Quarter 1</v>
      </c>
    </row>
    <row r="10" spans="1:13" x14ac:dyDescent="0.25">
      <c r="A10">
        <v>9</v>
      </c>
      <c r="B10">
        <f>ROUNDDOWN((DaysPastLaunch[[#This Row],[DaysPastLaunch]]-1)/30,0)+1</f>
        <v>1</v>
      </c>
      <c r="C10">
        <f>ROUNDDOWN((DaysPastLaunch[[#This Row],[MonthNumPastLaunch]]-1)/12,0)+1</f>
        <v>1</v>
      </c>
      <c r="D10">
        <f>ROUNDUP(DaysPastLaunch[[#This Row],[MonthNumPastLaunch]]/3,0)</f>
        <v>1</v>
      </c>
      <c r="E10" s="4" t="str">
        <f>"Month "&amp;DaysPastLaunch[[#This Row],[MonthNumPastLaunch]]</f>
        <v>Month 1</v>
      </c>
      <c r="F10" s="4" t="str">
        <f>"Year "&amp;DaysPastLaunch[[#This Row],[YearNumPastLaunch]]</f>
        <v>Year 1</v>
      </c>
      <c r="G10" s="4" t="str">
        <f>"Quarter "&amp;DaysPastLaunch[[#This Row],[QuartnerNumPastLaunch]]</f>
        <v>Quarter 1</v>
      </c>
      <c r="H10" s="4">
        <f>MOD(DaysPastLaunch[[#This Row],[MonthNumPastLaunch]]-1,12)+1</f>
        <v>1</v>
      </c>
      <c r="I10" s="4">
        <f>MOD(DaysPastLaunch[[#This Row],[QuartnerNumPastLaunch]]-1,4)+1</f>
        <v>1</v>
      </c>
      <c r="J10" s="4" t="str">
        <f>"Y"&amp;DaysPastLaunch[[#This Row],[YearNumPastLaunch]]&amp;" "&amp;"M"&amp;DaysPastLaunch[[#This Row],[Month1_12]]</f>
        <v>Y1 M1</v>
      </c>
      <c r="K10" s="4" t="str">
        <f>"Y"&amp;DaysPastLaunch[[#This Row],[YearNumPastLaunch]]&amp;" "&amp;"Q"&amp;DaysPastLaunch[[#This Row],[Quarter1_4]]</f>
        <v>Y1 Q1</v>
      </c>
      <c r="L10" s="4" t="str">
        <f>DaysPastLaunch[[#This Row],[YearPastLaunch]]&amp;" "&amp;"Month "&amp;DaysPastLaunch[[#This Row],[Month1_12]]</f>
        <v>Year 1 Month 1</v>
      </c>
      <c r="M10" s="4" t="str">
        <f>DaysPastLaunch[[#This Row],[YearPastLaunch]]&amp;" "&amp;"Quarter "&amp;DaysPastLaunch[[#This Row],[Quarter1_4]]</f>
        <v>Year 1 Quarter 1</v>
      </c>
    </row>
    <row r="11" spans="1:13" x14ac:dyDescent="0.25">
      <c r="A11">
        <v>10</v>
      </c>
      <c r="B11">
        <f>ROUNDDOWN((DaysPastLaunch[[#This Row],[DaysPastLaunch]]-1)/30,0)+1</f>
        <v>1</v>
      </c>
      <c r="C11">
        <f>ROUNDDOWN((DaysPastLaunch[[#This Row],[MonthNumPastLaunch]]-1)/12,0)+1</f>
        <v>1</v>
      </c>
      <c r="D11">
        <f>ROUNDUP(DaysPastLaunch[[#This Row],[MonthNumPastLaunch]]/3,0)</f>
        <v>1</v>
      </c>
      <c r="E11" s="4" t="str">
        <f>"Month "&amp;DaysPastLaunch[[#This Row],[MonthNumPastLaunch]]</f>
        <v>Month 1</v>
      </c>
      <c r="F11" s="4" t="str">
        <f>"Year "&amp;DaysPastLaunch[[#This Row],[YearNumPastLaunch]]</f>
        <v>Year 1</v>
      </c>
      <c r="G11" s="4" t="str">
        <f>"Quarter "&amp;DaysPastLaunch[[#This Row],[QuartnerNumPastLaunch]]</f>
        <v>Quarter 1</v>
      </c>
      <c r="H11" s="4">
        <f>MOD(DaysPastLaunch[[#This Row],[MonthNumPastLaunch]]-1,12)+1</f>
        <v>1</v>
      </c>
      <c r="I11" s="4">
        <f>MOD(DaysPastLaunch[[#This Row],[QuartnerNumPastLaunch]]-1,4)+1</f>
        <v>1</v>
      </c>
      <c r="J11" s="4" t="str">
        <f>"Y"&amp;DaysPastLaunch[[#This Row],[YearNumPastLaunch]]&amp;" "&amp;"M"&amp;DaysPastLaunch[[#This Row],[Month1_12]]</f>
        <v>Y1 M1</v>
      </c>
      <c r="K11" s="4" t="str">
        <f>"Y"&amp;DaysPastLaunch[[#This Row],[YearNumPastLaunch]]&amp;" "&amp;"Q"&amp;DaysPastLaunch[[#This Row],[Quarter1_4]]</f>
        <v>Y1 Q1</v>
      </c>
      <c r="L11" s="4" t="str">
        <f>DaysPastLaunch[[#This Row],[YearPastLaunch]]&amp;" "&amp;"Month "&amp;DaysPastLaunch[[#This Row],[Month1_12]]</f>
        <v>Year 1 Month 1</v>
      </c>
      <c r="M11" s="4" t="str">
        <f>DaysPastLaunch[[#This Row],[YearPastLaunch]]&amp;" "&amp;"Quarter "&amp;DaysPastLaunch[[#This Row],[Quarter1_4]]</f>
        <v>Year 1 Quarter 1</v>
      </c>
    </row>
    <row r="12" spans="1:13" x14ac:dyDescent="0.25">
      <c r="A12">
        <v>11</v>
      </c>
      <c r="B12">
        <f>ROUNDDOWN((DaysPastLaunch[[#This Row],[DaysPastLaunch]]-1)/30,0)+1</f>
        <v>1</v>
      </c>
      <c r="C12">
        <f>ROUNDDOWN((DaysPastLaunch[[#This Row],[MonthNumPastLaunch]]-1)/12,0)+1</f>
        <v>1</v>
      </c>
      <c r="D12">
        <f>ROUNDUP(DaysPastLaunch[[#This Row],[MonthNumPastLaunch]]/3,0)</f>
        <v>1</v>
      </c>
      <c r="E12" s="4" t="str">
        <f>"Month "&amp;DaysPastLaunch[[#This Row],[MonthNumPastLaunch]]</f>
        <v>Month 1</v>
      </c>
      <c r="F12" s="4" t="str">
        <f>"Year "&amp;DaysPastLaunch[[#This Row],[YearNumPastLaunch]]</f>
        <v>Year 1</v>
      </c>
      <c r="G12" s="4" t="str">
        <f>"Quarter "&amp;DaysPastLaunch[[#This Row],[QuartnerNumPastLaunch]]</f>
        <v>Quarter 1</v>
      </c>
      <c r="H12" s="4">
        <f>MOD(DaysPastLaunch[[#This Row],[MonthNumPastLaunch]]-1,12)+1</f>
        <v>1</v>
      </c>
      <c r="I12" s="4">
        <f>MOD(DaysPastLaunch[[#This Row],[QuartnerNumPastLaunch]]-1,4)+1</f>
        <v>1</v>
      </c>
      <c r="J12" s="4" t="str">
        <f>"Y"&amp;DaysPastLaunch[[#This Row],[YearNumPastLaunch]]&amp;" "&amp;"M"&amp;DaysPastLaunch[[#This Row],[Month1_12]]</f>
        <v>Y1 M1</v>
      </c>
      <c r="K12" s="4" t="str">
        <f>"Y"&amp;DaysPastLaunch[[#This Row],[YearNumPastLaunch]]&amp;" "&amp;"Q"&amp;DaysPastLaunch[[#This Row],[Quarter1_4]]</f>
        <v>Y1 Q1</v>
      </c>
      <c r="L12" s="4" t="str">
        <f>DaysPastLaunch[[#This Row],[YearPastLaunch]]&amp;" "&amp;"Month "&amp;DaysPastLaunch[[#This Row],[Month1_12]]</f>
        <v>Year 1 Month 1</v>
      </c>
      <c r="M12" s="4" t="str">
        <f>DaysPastLaunch[[#This Row],[YearPastLaunch]]&amp;" "&amp;"Quarter "&amp;DaysPastLaunch[[#This Row],[Quarter1_4]]</f>
        <v>Year 1 Quarter 1</v>
      </c>
    </row>
    <row r="13" spans="1:13" x14ac:dyDescent="0.25">
      <c r="A13">
        <v>12</v>
      </c>
      <c r="B13">
        <f>ROUNDDOWN((DaysPastLaunch[[#This Row],[DaysPastLaunch]]-1)/30,0)+1</f>
        <v>1</v>
      </c>
      <c r="C13">
        <f>ROUNDDOWN((DaysPastLaunch[[#This Row],[MonthNumPastLaunch]]-1)/12,0)+1</f>
        <v>1</v>
      </c>
      <c r="D13">
        <f>ROUNDUP(DaysPastLaunch[[#This Row],[MonthNumPastLaunch]]/3,0)</f>
        <v>1</v>
      </c>
      <c r="E13" s="4" t="str">
        <f>"Month "&amp;DaysPastLaunch[[#This Row],[MonthNumPastLaunch]]</f>
        <v>Month 1</v>
      </c>
      <c r="F13" s="4" t="str">
        <f>"Year "&amp;DaysPastLaunch[[#This Row],[YearNumPastLaunch]]</f>
        <v>Year 1</v>
      </c>
      <c r="G13" s="4" t="str">
        <f>"Quarter "&amp;DaysPastLaunch[[#This Row],[QuartnerNumPastLaunch]]</f>
        <v>Quarter 1</v>
      </c>
      <c r="H13" s="4">
        <f>MOD(DaysPastLaunch[[#This Row],[MonthNumPastLaunch]]-1,12)+1</f>
        <v>1</v>
      </c>
      <c r="I13" s="4">
        <f>MOD(DaysPastLaunch[[#This Row],[QuartnerNumPastLaunch]]-1,4)+1</f>
        <v>1</v>
      </c>
      <c r="J13" s="4" t="str">
        <f>"Y"&amp;DaysPastLaunch[[#This Row],[YearNumPastLaunch]]&amp;" "&amp;"M"&amp;DaysPastLaunch[[#This Row],[Month1_12]]</f>
        <v>Y1 M1</v>
      </c>
      <c r="K13" s="4" t="str">
        <f>"Y"&amp;DaysPastLaunch[[#This Row],[YearNumPastLaunch]]&amp;" "&amp;"Q"&amp;DaysPastLaunch[[#This Row],[Quarter1_4]]</f>
        <v>Y1 Q1</v>
      </c>
      <c r="L13" s="4" t="str">
        <f>DaysPastLaunch[[#This Row],[YearPastLaunch]]&amp;" "&amp;"Month "&amp;DaysPastLaunch[[#This Row],[Month1_12]]</f>
        <v>Year 1 Month 1</v>
      </c>
      <c r="M13" s="4" t="str">
        <f>DaysPastLaunch[[#This Row],[YearPastLaunch]]&amp;" "&amp;"Quarter "&amp;DaysPastLaunch[[#This Row],[Quarter1_4]]</f>
        <v>Year 1 Quarter 1</v>
      </c>
    </row>
    <row r="14" spans="1:13" x14ac:dyDescent="0.25">
      <c r="A14">
        <v>13</v>
      </c>
      <c r="B14">
        <f>ROUNDDOWN((DaysPastLaunch[[#This Row],[DaysPastLaunch]]-1)/30,0)+1</f>
        <v>1</v>
      </c>
      <c r="C14">
        <f>ROUNDDOWN((DaysPastLaunch[[#This Row],[MonthNumPastLaunch]]-1)/12,0)+1</f>
        <v>1</v>
      </c>
      <c r="D14">
        <f>ROUNDUP(DaysPastLaunch[[#This Row],[MonthNumPastLaunch]]/3,0)</f>
        <v>1</v>
      </c>
      <c r="E14" s="4" t="str">
        <f>"Month "&amp;DaysPastLaunch[[#This Row],[MonthNumPastLaunch]]</f>
        <v>Month 1</v>
      </c>
      <c r="F14" s="4" t="str">
        <f>"Year "&amp;DaysPastLaunch[[#This Row],[YearNumPastLaunch]]</f>
        <v>Year 1</v>
      </c>
      <c r="G14" s="4" t="str">
        <f>"Quarter "&amp;DaysPastLaunch[[#This Row],[QuartnerNumPastLaunch]]</f>
        <v>Quarter 1</v>
      </c>
      <c r="H14" s="4">
        <f>MOD(DaysPastLaunch[[#This Row],[MonthNumPastLaunch]]-1,12)+1</f>
        <v>1</v>
      </c>
      <c r="I14" s="4">
        <f>MOD(DaysPastLaunch[[#This Row],[QuartnerNumPastLaunch]]-1,4)+1</f>
        <v>1</v>
      </c>
      <c r="J14" s="4" t="str">
        <f>"Y"&amp;DaysPastLaunch[[#This Row],[YearNumPastLaunch]]&amp;" "&amp;"M"&amp;DaysPastLaunch[[#This Row],[Month1_12]]</f>
        <v>Y1 M1</v>
      </c>
      <c r="K14" s="4" t="str">
        <f>"Y"&amp;DaysPastLaunch[[#This Row],[YearNumPastLaunch]]&amp;" "&amp;"Q"&amp;DaysPastLaunch[[#This Row],[Quarter1_4]]</f>
        <v>Y1 Q1</v>
      </c>
      <c r="L14" s="4" t="str">
        <f>DaysPastLaunch[[#This Row],[YearPastLaunch]]&amp;" "&amp;"Month "&amp;DaysPastLaunch[[#This Row],[Month1_12]]</f>
        <v>Year 1 Month 1</v>
      </c>
      <c r="M14" s="4" t="str">
        <f>DaysPastLaunch[[#This Row],[YearPastLaunch]]&amp;" "&amp;"Quarter "&amp;DaysPastLaunch[[#This Row],[Quarter1_4]]</f>
        <v>Year 1 Quarter 1</v>
      </c>
    </row>
    <row r="15" spans="1:13" x14ac:dyDescent="0.25">
      <c r="A15">
        <v>14</v>
      </c>
      <c r="B15">
        <f>ROUNDDOWN((DaysPastLaunch[[#This Row],[DaysPastLaunch]]-1)/30,0)+1</f>
        <v>1</v>
      </c>
      <c r="C15">
        <f>ROUNDDOWN((DaysPastLaunch[[#This Row],[MonthNumPastLaunch]]-1)/12,0)+1</f>
        <v>1</v>
      </c>
      <c r="D15">
        <f>ROUNDUP(DaysPastLaunch[[#This Row],[MonthNumPastLaunch]]/3,0)</f>
        <v>1</v>
      </c>
      <c r="E15" s="4" t="str">
        <f>"Month "&amp;DaysPastLaunch[[#This Row],[MonthNumPastLaunch]]</f>
        <v>Month 1</v>
      </c>
      <c r="F15" s="4" t="str">
        <f>"Year "&amp;DaysPastLaunch[[#This Row],[YearNumPastLaunch]]</f>
        <v>Year 1</v>
      </c>
      <c r="G15" s="4" t="str">
        <f>"Quarter "&amp;DaysPastLaunch[[#This Row],[QuartnerNumPastLaunch]]</f>
        <v>Quarter 1</v>
      </c>
      <c r="H15" s="4">
        <f>MOD(DaysPastLaunch[[#This Row],[MonthNumPastLaunch]]-1,12)+1</f>
        <v>1</v>
      </c>
      <c r="I15" s="4">
        <f>MOD(DaysPastLaunch[[#This Row],[QuartnerNumPastLaunch]]-1,4)+1</f>
        <v>1</v>
      </c>
      <c r="J15" s="4" t="str">
        <f>"Y"&amp;DaysPastLaunch[[#This Row],[YearNumPastLaunch]]&amp;" "&amp;"M"&amp;DaysPastLaunch[[#This Row],[Month1_12]]</f>
        <v>Y1 M1</v>
      </c>
      <c r="K15" s="4" t="str">
        <f>"Y"&amp;DaysPastLaunch[[#This Row],[YearNumPastLaunch]]&amp;" "&amp;"Q"&amp;DaysPastLaunch[[#This Row],[Quarter1_4]]</f>
        <v>Y1 Q1</v>
      </c>
      <c r="L15" s="4" t="str">
        <f>DaysPastLaunch[[#This Row],[YearPastLaunch]]&amp;" "&amp;"Month "&amp;DaysPastLaunch[[#This Row],[Month1_12]]</f>
        <v>Year 1 Month 1</v>
      </c>
      <c r="M15" s="4" t="str">
        <f>DaysPastLaunch[[#This Row],[YearPastLaunch]]&amp;" "&amp;"Quarter "&amp;DaysPastLaunch[[#This Row],[Quarter1_4]]</f>
        <v>Year 1 Quarter 1</v>
      </c>
    </row>
    <row r="16" spans="1:13" x14ac:dyDescent="0.25">
      <c r="A16">
        <v>15</v>
      </c>
      <c r="B16">
        <f>ROUNDDOWN((DaysPastLaunch[[#This Row],[DaysPastLaunch]]-1)/30,0)+1</f>
        <v>1</v>
      </c>
      <c r="C16">
        <f>ROUNDDOWN((DaysPastLaunch[[#This Row],[MonthNumPastLaunch]]-1)/12,0)+1</f>
        <v>1</v>
      </c>
      <c r="D16">
        <f>ROUNDUP(DaysPastLaunch[[#This Row],[MonthNumPastLaunch]]/3,0)</f>
        <v>1</v>
      </c>
      <c r="E16" s="4" t="str">
        <f>"Month "&amp;DaysPastLaunch[[#This Row],[MonthNumPastLaunch]]</f>
        <v>Month 1</v>
      </c>
      <c r="F16" s="4" t="str">
        <f>"Year "&amp;DaysPastLaunch[[#This Row],[YearNumPastLaunch]]</f>
        <v>Year 1</v>
      </c>
      <c r="G16" s="4" t="str">
        <f>"Quarter "&amp;DaysPastLaunch[[#This Row],[QuartnerNumPastLaunch]]</f>
        <v>Quarter 1</v>
      </c>
      <c r="H16" s="4">
        <f>MOD(DaysPastLaunch[[#This Row],[MonthNumPastLaunch]]-1,12)+1</f>
        <v>1</v>
      </c>
      <c r="I16" s="4">
        <f>MOD(DaysPastLaunch[[#This Row],[QuartnerNumPastLaunch]]-1,4)+1</f>
        <v>1</v>
      </c>
      <c r="J16" s="4" t="str">
        <f>"Y"&amp;DaysPastLaunch[[#This Row],[YearNumPastLaunch]]&amp;" "&amp;"M"&amp;DaysPastLaunch[[#This Row],[Month1_12]]</f>
        <v>Y1 M1</v>
      </c>
      <c r="K16" s="4" t="str">
        <f>"Y"&amp;DaysPastLaunch[[#This Row],[YearNumPastLaunch]]&amp;" "&amp;"Q"&amp;DaysPastLaunch[[#This Row],[Quarter1_4]]</f>
        <v>Y1 Q1</v>
      </c>
      <c r="L16" s="4" t="str">
        <f>DaysPastLaunch[[#This Row],[YearPastLaunch]]&amp;" "&amp;"Month "&amp;DaysPastLaunch[[#This Row],[Month1_12]]</f>
        <v>Year 1 Month 1</v>
      </c>
      <c r="M16" s="4" t="str">
        <f>DaysPastLaunch[[#This Row],[YearPastLaunch]]&amp;" "&amp;"Quarter "&amp;DaysPastLaunch[[#This Row],[Quarter1_4]]</f>
        <v>Year 1 Quarter 1</v>
      </c>
    </row>
    <row r="17" spans="1:13" x14ac:dyDescent="0.25">
      <c r="A17">
        <v>16</v>
      </c>
      <c r="B17">
        <f>ROUNDDOWN((DaysPastLaunch[[#This Row],[DaysPastLaunch]]-1)/30,0)+1</f>
        <v>1</v>
      </c>
      <c r="C17">
        <f>ROUNDDOWN((DaysPastLaunch[[#This Row],[MonthNumPastLaunch]]-1)/12,0)+1</f>
        <v>1</v>
      </c>
      <c r="D17">
        <f>ROUNDUP(DaysPastLaunch[[#This Row],[MonthNumPastLaunch]]/3,0)</f>
        <v>1</v>
      </c>
      <c r="E17" s="4" t="str">
        <f>"Month "&amp;DaysPastLaunch[[#This Row],[MonthNumPastLaunch]]</f>
        <v>Month 1</v>
      </c>
      <c r="F17" s="4" t="str">
        <f>"Year "&amp;DaysPastLaunch[[#This Row],[YearNumPastLaunch]]</f>
        <v>Year 1</v>
      </c>
      <c r="G17" s="4" t="str">
        <f>"Quarter "&amp;DaysPastLaunch[[#This Row],[QuartnerNumPastLaunch]]</f>
        <v>Quarter 1</v>
      </c>
      <c r="H17" s="4">
        <f>MOD(DaysPastLaunch[[#This Row],[MonthNumPastLaunch]]-1,12)+1</f>
        <v>1</v>
      </c>
      <c r="I17" s="4">
        <f>MOD(DaysPastLaunch[[#This Row],[QuartnerNumPastLaunch]]-1,4)+1</f>
        <v>1</v>
      </c>
      <c r="J17" s="4" t="str">
        <f>"Y"&amp;DaysPastLaunch[[#This Row],[YearNumPastLaunch]]&amp;" "&amp;"M"&amp;DaysPastLaunch[[#This Row],[Month1_12]]</f>
        <v>Y1 M1</v>
      </c>
      <c r="K17" s="4" t="str">
        <f>"Y"&amp;DaysPastLaunch[[#This Row],[YearNumPastLaunch]]&amp;" "&amp;"Q"&amp;DaysPastLaunch[[#This Row],[Quarter1_4]]</f>
        <v>Y1 Q1</v>
      </c>
      <c r="L17" s="4" t="str">
        <f>DaysPastLaunch[[#This Row],[YearPastLaunch]]&amp;" "&amp;"Month "&amp;DaysPastLaunch[[#This Row],[Month1_12]]</f>
        <v>Year 1 Month 1</v>
      </c>
      <c r="M17" s="4" t="str">
        <f>DaysPastLaunch[[#This Row],[YearPastLaunch]]&amp;" "&amp;"Quarter "&amp;DaysPastLaunch[[#This Row],[Quarter1_4]]</f>
        <v>Year 1 Quarter 1</v>
      </c>
    </row>
    <row r="18" spans="1:13" x14ac:dyDescent="0.25">
      <c r="A18">
        <v>17</v>
      </c>
      <c r="B18">
        <f>ROUNDDOWN((DaysPastLaunch[[#This Row],[DaysPastLaunch]]-1)/30,0)+1</f>
        <v>1</v>
      </c>
      <c r="C18">
        <f>ROUNDDOWN((DaysPastLaunch[[#This Row],[MonthNumPastLaunch]]-1)/12,0)+1</f>
        <v>1</v>
      </c>
      <c r="D18">
        <f>ROUNDUP(DaysPastLaunch[[#This Row],[MonthNumPastLaunch]]/3,0)</f>
        <v>1</v>
      </c>
      <c r="E18" s="4" t="str">
        <f>"Month "&amp;DaysPastLaunch[[#This Row],[MonthNumPastLaunch]]</f>
        <v>Month 1</v>
      </c>
      <c r="F18" s="4" t="str">
        <f>"Year "&amp;DaysPastLaunch[[#This Row],[YearNumPastLaunch]]</f>
        <v>Year 1</v>
      </c>
      <c r="G18" s="4" t="str">
        <f>"Quarter "&amp;DaysPastLaunch[[#This Row],[QuartnerNumPastLaunch]]</f>
        <v>Quarter 1</v>
      </c>
      <c r="H18" s="4">
        <f>MOD(DaysPastLaunch[[#This Row],[MonthNumPastLaunch]]-1,12)+1</f>
        <v>1</v>
      </c>
      <c r="I18" s="4">
        <f>MOD(DaysPastLaunch[[#This Row],[QuartnerNumPastLaunch]]-1,4)+1</f>
        <v>1</v>
      </c>
      <c r="J18" s="4" t="str">
        <f>"Y"&amp;DaysPastLaunch[[#This Row],[YearNumPastLaunch]]&amp;" "&amp;"M"&amp;DaysPastLaunch[[#This Row],[Month1_12]]</f>
        <v>Y1 M1</v>
      </c>
      <c r="K18" s="4" t="str">
        <f>"Y"&amp;DaysPastLaunch[[#This Row],[YearNumPastLaunch]]&amp;" "&amp;"Q"&amp;DaysPastLaunch[[#This Row],[Quarter1_4]]</f>
        <v>Y1 Q1</v>
      </c>
      <c r="L18" s="4" t="str">
        <f>DaysPastLaunch[[#This Row],[YearPastLaunch]]&amp;" "&amp;"Month "&amp;DaysPastLaunch[[#This Row],[Month1_12]]</f>
        <v>Year 1 Month 1</v>
      </c>
      <c r="M18" s="4" t="str">
        <f>DaysPastLaunch[[#This Row],[YearPastLaunch]]&amp;" "&amp;"Quarter "&amp;DaysPastLaunch[[#This Row],[Quarter1_4]]</f>
        <v>Year 1 Quarter 1</v>
      </c>
    </row>
    <row r="19" spans="1:13" x14ac:dyDescent="0.25">
      <c r="A19">
        <v>18</v>
      </c>
      <c r="B19">
        <f>ROUNDDOWN((DaysPastLaunch[[#This Row],[DaysPastLaunch]]-1)/30,0)+1</f>
        <v>1</v>
      </c>
      <c r="C19">
        <f>ROUNDDOWN((DaysPastLaunch[[#This Row],[MonthNumPastLaunch]]-1)/12,0)+1</f>
        <v>1</v>
      </c>
      <c r="D19">
        <f>ROUNDUP(DaysPastLaunch[[#This Row],[MonthNumPastLaunch]]/3,0)</f>
        <v>1</v>
      </c>
      <c r="E19" s="4" t="str">
        <f>"Month "&amp;DaysPastLaunch[[#This Row],[MonthNumPastLaunch]]</f>
        <v>Month 1</v>
      </c>
      <c r="F19" s="4" t="str">
        <f>"Year "&amp;DaysPastLaunch[[#This Row],[YearNumPastLaunch]]</f>
        <v>Year 1</v>
      </c>
      <c r="G19" s="4" t="str">
        <f>"Quarter "&amp;DaysPastLaunch[[#This Row],[QuartnerNumPastLaunch]]</f>
        <v>Quarter 1</v>
      </c>
      <c r="H19" s="4">
        <f>MOD(DaysPastLaunch[[#This Row],[MonthNumPastLaunch]]-1,12)+1</f>
        <v>1</v>
      </c>
      <c r="I19" s="4">
        <f>MOD(DaysPastLaunch[[#This Row],[QuartnerNumPastLaunch]]-1,4)+1</f>
        <v>1</v>
      </c>
      <c r="J19" s="4" t="str">
        <f>"Y"&amp;DaysPastLaunch[[#This Row],[YearNumPastLaunch]]&amp;" "&amp;"M"&amp;DaysPastLaunch[[#This Row],[Month1_12]]</f>
        <v>Y1 M1</v>
      </c>
      <c r="K19" s="4" t="str">
        <f>"Y"&amp;DaysPastLaunch[[#This Row],[YearNumPastLaunch]]&amp;" "&amp;"Q"&amp;DaysPastLaunch[[#This Row],[Quarter1_4]]</f>
        <v>Y1 Q1</v>
      </c>
      <c r="L19" s="4" t="str">
        <f>DaysPastLaunch[[#This Row],[YearPastLaunch]]&amp;" "&amp;"Month "&amp;DaysPastLaunch[[#This Row],[Month1_12]]</f>
        <v>Year 1 Month 1</v>
      </c>
      <c r="M19" s="4" t="str">
        <f>DaysPastLaunch[[#This Row],[YearPastLaunch]]&amp;" "&amp;"Quarter "&amp;DaysPastLaunch[[#This Row],[Quarter1_4]]</f>
        <v>Year 1 Quarter 1</v>
      </c>
    </row>
    <row r="20" spans="1:13" x14ac:dyDescent="0.25">
      <c r="A20">
        <v>19</v>
      </c>
      <c r="B20">
        <f>ROUNDDOWN((DaysPastLaunch[[#This Row],[DaysPastLaunch]]-1)/30,0)+1</f>
        <v>1</v>
      </c>
      <c r="C20">
        <f>ROUNDDOWN((DaysPastLaunch[[#This Row],[MonthNumPastLaunch]]-1)/12,0)+1</f>
        <v>1</v>
      </c>
      <c r="D20">
        <f>ROUNDUP(DaysPastLaunch[[#This Row],[MonthNumPastLaunch]]/3,0)</f>
        <v>1</v>
      </c>
      <c r="E20" s="4" t="str">
        <f>"Month "&amp;DaysPastLaunch[[#This Row],[MonthNumPastLaunch]]</f>
        <v>Month 1</v>
      </c>
      <c r="F20" s="4" t="str">
        <f>"Year "&amp;DaysPastLaunch[[#This Row],[YearNumPastLaunch]]</f>
        <v>Year 1</v>
      </c>
      <c r="G20" s="4" t="str">
        <f>"Quarter "&amp;DaysPastLaunch[[#This Row],[QuartnerNumPastLaunch]]</f>
        <v>Quarter 1</v>
      </c>
      <c r="H20" s="4">
        <f>MOD(DaysPastLaunch[[#This Row],[MonthNumPastLaunch]]-1,12)+1</f>
        <v>1</v>
      </c>
      <c r="I20" s="4">
        <f>MOD(DaysPastLaunch[[#This Row],[QuartnerNumPastLaunch]]-1,4)+1</f>
        <v>1</v>
      </c>
      <c r="J20" s="4" t="str">
        <f>"Y"&amp;DaysPastLaunch[[#This Row],[YearNumPastLaunch]]&amp;" "&amp;"M"&amp;DaysPastLaunch[[#This Row],[Month1_12]]</f>
        <v>Y1 M1</v>
      </c>
      <c r="K20" s="4" t="str">
        <f>"Y"&amp;DaysPastLaunch[[#This Row],[YearNumPastLaunch]]&amp;" "&amp;"Q"&amp;DaysPastLaunch[[#This Row],[Quarter1_4]]</f>
        <v>Y1 Q1</v>
      </c>
      <c r="L20" s="4" t="str">
        <f>DaysPastLaunch[[#This Row],[YearPastLaunch]]&amp;" "&amp;"Month "&amp;DaysPastLaunch[[#This Row],[Month1_12]]</f>
        <v>Year 1 Month 1</v>
      </c>
      <c r="M20" s="4" t="str">
        <f>DaysPastLaunch[[#This Row],[YearPastLaunch]]&amp;" "&amp;"Quarter "&amp;DaysPastLaunch[[#This Row],[Quarter1_4]]</f>
        <v>Year 1 Quarter 1</v>
      </c>
    </row>
    <row r="21" spans="1:13" x14ac:dyDescent="0.25">
      <c r="A21">
        <v>20</v>
      </c>
      <c r="B21">
        <f>ROUNDDOWN((DaysPastLaunch[[#This Row],[DaysPastLaunch]]-1)/30,0)+1</f>
        <v>1</v>
      </c>
      <c r="C21">
        <f>ROUNDDOWN((DaysPastLaunch[[#This Row],[MonthNumPastLaunch]]-1)/12,0)+1</f>
        <v>1</v>
      </c>
      <c r="D21">
        <f>ROUNDUP(DaysPastLaunch[[#This Row],[MonthNumPastLaunch]]/3,0)</f>
        <v>1</v>
      </c>
      <c r="E21" s="4" t="str">
        <f>"Month "&amp;DaysPastLaunch[[#This Row],[MonthNumPastLaunch]]</f>
        <v>Month 1</v>
      </c>
      <c r="F21" s="4" t="str">
        <f>"Year "&amp;DaysPastLaunch[[#This Row],[YearNumPastLaunch]]</f>
        <v>Year 1</v>
      </c>
      <c r="G21" s="4" t="str">
        <f>"Quarter "&amp;DaysPastLaunch[[#This Row],[QuartnerNumPastLaunch]]</f>
        <v>Quarter 1</v>
      </c>
      <c r="H21" s="4">
        <f>MOD(DaysPastLaunch[[#This Row],[MonthNumPastLaunch]]-1,12)+1</f>
        <v>1</v>
      </c>
      <c r="I21" s="4">
        <f>MOD(DaysPastLaunch[[#This Row],[QuartnerNumPastLaunch]]-1,4)+1</f>
        <v>1</v>
      </c>
      <c r="J21" s="4" t="str">
        <f>"Y"&amp;DaysPastLaunch[[#This Row],[YearNumPastLaunch]]&amp;" "&amp;"M"&amp;DaysPastLaunch[[#This Row],[Month1_12]]</f>
        <v>Y1 M1</v>
      </c>
      <c r="K21" s="4" t="str">
        <f>"Y"&amp;DaysPastLaunch[[#This Row],[YearNumPastLaunch]]&amp;" "&amp;"Q"&amp;DaysPastLaunch[[#This Row],[Quarter1_4]]</f>
        <v>Y1 Q1</v>
      </c>
      <c r="L21" s="4" t="str">
        <f>DaysPastLaunch[[#This Row],[YearPastLaunch]]&amp;" "&amp;"Month "&amp;DaysPastLaunch[[#This Row],[Month1_12]]</f>
        <v>Year 1 Month 1</v>
      </c>
      <c r="M21" s="4" t="str">
        <f>DaysPastLaunch[[#This Row],[YearPastLaunch]]&amp;" "&amp;"Quarter "&amp;DaysPastLaunch[[#This Row],[Quarter1_4]]</f>
        <v>Year 1 Quarter 1</v>
      </c>
    </row>
    <row r="22" spans="1:13" x14ac:dyDescent="0.25">
      <c r="A22">
        <v>21</v>
      </c>
      <c r="B22">
        <f>ROUNDDOWN((DaysPastLaunch[[#This Row],[DaysPastLaunch]]-1)/30,0)+1</f>
        <v>1</v>
      </c>
      <c r="C22">
        <f>ROUNDDOWN((DaysPastLaunch[[#This Row],[MonthNumPastLaunch]]-1)/12,0)+1</f>
        <v>1</v>
      </c>
      <c r="D22">
        <f>ROUNDUP(DaysPastLaunch[[#This Row],[MonthNumPastLaunch]]/3,0)</f>
        <v>1</v>
      </c>
      <c r="E22" s="4" t="str">
        <f>"Month "&amp;DaysPastLaunch[[#This Row],[MonthNumPastLaunch]]</f>
        <v>Month 1</v>
      </c>
      <c r="F22" s="4" t="str">
        <f>"Year "&amp;DaysPastLaunch[[#This Row],[YearNumPastLaunch]]</f>
        <v>Year 1</v>
      </c>
      <c r="G22" s="4" t="str">
        <f>"Quarter "&amp;DaysPastLaunch[[#This Row],[QuartnerNumPastLaunch]]</f>
        <v>Quarter 1</v>
      </c>
      <c r="H22" s="4">
        <f>MOD(DaysPastLaunch[[#This Row],[MonthNumPastLaunch]]-1,12)+1</f>
        <v>1</v>
      </c>
      <c r="I22" s="4">
        <f>MOD(DaysPastLaunch[[#This Row],[QuartnerNumPastLaunch]]-1,4)+1</f>
        <v>1</v>
      </c>
      <c r="J22" s="4" t="str">
        <f>"Y"&amp;DaysPastLaunch[[#This Row],[YearNumPastLaunch]]&amp;" "&amp;"M"&amp;DaysPastLaunch[[#This Row],[Month1_12]]</f>
        <v>Y1 M1</v>
      </c>
      <c r="K22" s="4" t="str">
        <f>"Y"&amp;DaysPastLaunch[[#This Row],[YearNumPastLaunch]]&amp;" "&amp;"Q"&amp;DaysPastLaunch[[#This Row],[Quarter1_4]]</f>
        <v>Y1 Q1</v>
      </c>
      <c r="L22" s="4" t="str">
        <f>DaysPastLaunch[[#This Row],[YearPastLaunch]]&amp;" "&amp;"Month "&amp;DaysPastLaunch[[#This Row],[Month1_12]]</f>
        <v>Year 1 Month 1</v>
      </c>
      <c r="M22" s="4" t="str">
        <f>DaysPastLaunch[[#This Row],[YearPastLaunch]]&amp;" "&amp;"Quarter "&amp;DaysPastLaunch[[#This Row],[Quarter1_4]]</f>
        <v>Year 1 Quarter 1</v>
      </c>
    </row>
    <row r="23" spans="1:13" x14ac:dyDescent="0.25">
      <c r="A23">
        <v>22</v>
      </c>
      <c r="B23">
        <f>ROUNDDOWN((DaysPastLaunch[[#This Row],[DaysPastLaunch]]-1)/30,0)+1</f>
        <v>1</v>
      </c>
      <c r="C23">
        <f>ROUNDDOWN((DaysPastLaunch[[#This Row],[MonthNumPastLaunch]]-1)/12,0)+1</f>
        <v>1</v>
      </c>
      <c r="D23">
        <f>ROUNDUP(DaysPastLaunch[[#This Row],[MonthNumPastLaunch]]/3,0)</f>
        <v>1</v>
      </c>
      <c r="E23" s="4" t="str">
        <f>"Month "&amp;DaysPastLaunch[[#This Row],[MonthNumPastLaunch]]</f>
        <v>Month 1</v>
      </c>
      <c r="F23" s="4" t="str">
        <f>"Year "&amp;DaysPastLaunch[[#This Row],[YearNumPastLaunch]]</f>
        <v>Year 1</v>
      </c>
      <c r="G23" s="4" t="str">
        <f>"Quarter "&amp;DaysPastLaunch[[#This Row],[QuartnerNumPastLaunch]]</f>
        <v>Quarter 1</v>
      </c>
      <c r="H23" s="4">
        <f>MOD(DaysPastLaunch[[#This Row],[MonthNumPastLaunch]]-1,12)+1</f>
        <v>1</v>
      </c>
      <c r="I23" s="4">
        <f>MOD(DaysPastLaunch[[#This Row],[QuartnerNumPastLaunch]]-1,4)+1</f>
        <v>1</v>
      </c>
      <c r="J23" s="4" t="str">
        <f>"Y"&amp;DaysPastLaunch[[#This Row],[YearNumPastLaunch]]&amp;" "&amp;"M"&amp;DaysPastLaunch[[#This Row],[Month1_12]]</f>
        <v>Y1 M1</v>
      </c>
      <c r="K23" s="4" t="str">
        <f>"Y"&amp;DaysPastLaunch[[#This Row],[YearNumPastLaunch]]&amp;" "&amp;"Q"&amp;DaysPastLaunch[[#This Row],[Quarter1_4]]</f>
        <v>Y1 Q1</v>
      </c>
      <c r="L23" s="4" t="str">
        <f>DaysPastLaunch[[#This Row],[YearPastLaunch]]&amp;" "&amp;"Month "&amp;DaysPastLaunch[[#This Row],[Month1_12]]</f>
        <v>Year 1 Month 1</v>
      </c>
      <c r="M23" s="4" t="str">
        <f>DaysPastLaunch[[#This Row],[YearPastLaunch]]&amp;" "&amp;"Quarter "&amp;DaysPastLaunch[[#This Row],[Quarter1_4]]</f>
        <v>Year 1 Quarter 1</v>
      </c>
    </row>
    <row r="24" spans="1:13" x14ac:dyDescent="0.25">
      <c r="A24">
        <v>23</v>
      </c>
      <c r="B24">
        <f>ROUNDDOWN((DaysPastLaunch[[#This Row],[DaysPastLaunch]]-1)/30,0)+1</f>
        <v>1</v>
      </c>
      <c r="C24">
        <f>ROUNDDOWN((DaysPastLaunch[[#This Row],[MonthNumPastLaunch]]-1)/12,0)+1</f>
        <v>1</v>
      </c>
      <c r="D24">
        <f>ROUNDUP(DaysPastLaunch[[#This Row],[MonthNumPastLaunch]]/3,0)</f>
        <v>1</v>
      </c>
      <c r="E24" s="4" t="str">
        <f>"Month "&amp;DaysPastLaunch[[#This Row],[MonthNumPastLaunch]]</f>
        <v>Month 1</v>
      </c>
      <c r="F24" s="4" t="str">
        <f>"Year "&amp;DaysPastLaunch[[#This Row],[YearNumPastLaunch]]</f>
        <v>Year 1</v>
      </c>
      <c r="G24" s="4" t="str">
        <f>"Quarter "&amp;DaysPastLaunch[[#This Row],[QuartnerNumPastLaunch]]</f>
        <v>Quarter 1</v>
      </c>
      <c r="H24" s="4">
        <f>MOD(DaysPastLaunch[[#This Row],[MonthNumPastLaunch]]-1,12)+1</f>
        <v>1</v>
      </c>
      <c r="I24" s="4">
        <f>MOD(DaysPastLaunch[[#This Row],[QuartnerNumPastLaunch]]-1,4)+1</f>
        <v>1</v>
      </c>
      <c r="J24" s="4" t="str">
        <f>"Y"&amp;DaysPastLaunch[[#This Row],[YearNumPastLaunch]]&amp;" "&amp;"M"&amp;DaysPastLaunch[[#This Row],[Month1_12]]</f>
        <v>Y1 M1</v>
      </c>
      <c r="K24" s="4" t="str">
        <f>"Y"&amp;DaysPastLaunch[[#This Row],[YearNumPastLaunch]]&amp;" "&amp;"Q"&amp;DaysPastLaunch[[#This Row],[Quarter1_4]]</f>
        <v>Y1 Q1</v>
      </c>
      <c r="L24" s="4" t="str">
        <f>DaysPastLaunch[[#This Row],[YearPastLaunch]]&amp;" "&amp;"Month "&amp;DaysPastLaunch[[#This Row],[Month1_12]]</f>
        <v>Year 1 Month 1</v>
      </c>
      <c r="M24" s="4" t="str">
        <f>DaysPastLaunch[[#This Row],[YearPastLaunch]]&amp;" "&amp;"Quarter "&amp;DaysPastLaunch[[#This Row],[Quarter1_4]]</f>
        <v>Year 1 Quarter 1</v>
      </c>
    </row>
    <row r="25" spans="1:13" x14ac:dyDescent="0.25">
      <c r="A25">
        <v>24</v>
      </c>
      <c r="B25">
        <f>ROUNDDOWN((DaysPastLaunch[[#This Row],[DaysPastLaunch]]-1)/30,0)+1</f>
        <v>1</v>
      </c>
      <c r="C25">
        <f>ROUNDDOWN((DaysPastLaunch[[#This Row],[MonthNumPastLaunch]]-1)/12,0)+1</f>
        <v>1</v>
      </c>
      <c r="D25">
        <f>ROUNDUP(DaysPastLaunch[[#This Row],[MonthNumPastLaunch]]/3,0)</f>
        <v>1</v>
      </c>
      <c r="E25" s="4" t="str">
        <f>"Month "&amp;DaysPastLaunch[[#This Row],[MonthNumPastLaunch]]</f>
        <v>Month 1</v>
      </c>
      <c r="F25" s="4" t="str">
        <f>"Year "&amp;DaysPastLaunch[[#This Row],[YearNumPastLaunch]]</f>
        <v>Year 1</v>
      </c>
      <c r="G25" s="4" t="str">
        <f>"Quarter "&amp;DaysPastLaunch[[#This Row],[QuartnerNumPastLaunch]]</f>
        <v>Quarter 1</v>
      </c>
      <c r="H25" s="4">
        <f>MOD(DaysPastLaunch[[#This Row],[MonthNumPastLaunch]]-1,12)+1</f>
        <v>1</v>
      </c>
      <c r="I25" s="4">
        <f>MOD(DaysPastLaunch[[#This Row],[QuartnerNumPastLaunch]]-1,4)+1</f>
        <v>1</v>
      </c>
      <c r="J25" s="4" t="str">
        <f>"Y"&amp;DaysPastLaunch[[#This Row],[YearNumPastLaunch]]&amp;" "&amp;"M"&amp;DaysPastLaunch[[#This Row],[Month1_12]]</f>
        <v>Y1 M1</v>
      </c>
      <c r="K25" s="4" t="str">
        <f>"Y"&amp;DaysPastLaunch[[#This Row],[YearNumPastLaunch]]&amp;" "&amp;"Q"&amp;DaysPastLaunch[[#This Row],[Quarter1_4]]</f>
        <v>Y1 Q1</v>
      </c>
      <c r="L25" s="4" t="str">
        <f>DaysPastLaunch[[#This Row],[YearPastLaunch]]&amp;" "&amp;"Month "&amp;DaysPastLaunch[[#This Row],[Month1_12]]</f>
        <v>Year 1 Month 1</v>
      </c>
      <c r="M25" s="4" t="str">
        <f>DaysPastLaunch[[#This Row],[YearPastLaunch]]&amp;" "&amp;"Quarter "&amp;DaysPastLaunch[[#This Row],[Quarter1_4]]</f>
        <v>Year 1 Quarter 1</v>
      </c>
    </row>
    <row r="26" spans="1:13" x14ac:dyDescent="0.25">
      <c r="A26">
        <v>25</v>
      </c>
      <c r="B26">
        <f>ROUNDDOWN((DaysPastLaunch[[#This Row],[DaysPastLaunch]]-1)/30,0)+1</f>
        <v>1</v>
      </c>
      <c r="C26">
        <f>ROUNDDOWN((DaysPastLaunch[[#This Row],[MonthNumPastLaunch]]-1)/12,0)+1</f>
        <v>1</v>
      </c>
      <c r="D26">
        <f>ROUNDUP(DaysPastLaunch[[#This Row],[MonthNumPastLaunch]]/3,0)</f>
        <v>1</v>
      </c>
      <c r="E26" s="4" t="str">
        <f>"Month "&amp;DaysPastLaunch[[#This Row],[MonthNumPastLaunch]]</f>
        <v>Month 1</v>
      </c>
      <c r="F26" s="4" t="str">
        <f>"Year "&amp;DaysPastLaunch[[#This Row],[YearNumPastLaunch]]</f>
        <v>Year 1</v>
      </c>
      <c r="G26" s="4" t="str">
        <f>"Quarter "&amp;DaysPastLaunch[[#This Row],[QuartnerNumPastLaunch]]</f>
        <v>Quarter 1</v>
      </c>
      <c r="H26" s="4">
        <f>MOD(DaysPastLaunch[[#This Row],[MonthNumPastLaunch]]-1,12)+1</f>
        <v>1</v>
      </c>
      <c r="I26" s="4">
        <f>MOD(DaysPastLaunch[[#This Row],[QuartnerNumPastLaunch]]-1,4)+1</f>
        <v>1</v>
      </c>
      <c r="J26" s="4" t="str">
        <f>"Y"&amp;DaysPastLaunch[[#This Row],[YearNumPastLaunch]]&amp;" "&amp;"M"&amp;DaysPastLaunch[[#This Row],[Month1_12]]</f>
        <v>Y1 M1</v>
      </c>
      <c r="K26" s="4" t="str">
        <f>"Y"&amp;DaysPastLaunch[[#This Row],[YearNumPastLaunch]]&amp;" "&amp;"Q"&amp;DaysPastLaunch[[#This Row],[Quarter1_4]]</f>
        <v>Y1 Q1</v>
      </c>
      <c r="L26" s="4" t="str">
        <f>DaysPastLaunch[[#This Row],[YearPastLaunch]]&amp;" "&amp;"Month "&amp;DaysPastLaunch[[#This Row],[Month1_12]]</f>
        <v>Year 1 Month 1</v>
      </c>
      <c r="M26" s="4" t="str">
        <f>DaysPastLaunch[[#This Row],[YearPastLaunch]]&amp;" "&amp;"Quarter "&amp;DaysPastLaunch[[#This Row],[Quarter1_4]]</f>
        <v>Year 1 Quarter 1</v>
      </c>
    </row>
    <row r="27" spans="1:13" x14ac:dyDescent="0.25">
      <c r="A27">
        <v>26</v>
      </c>
      <c r="B27">
        <f>ROUNDDOWN((DaysPastLaunch[[#This Row],[DaysPastLaunch]]-1)/30,0)+1</f>
        <v>1</v>
      </c>
      <c r="C27">
        <f>ROUNDDOWN((DaysPastLaunch[[#This Row],[MonthNumPastLaunch]]-1)/12,0)+1</f>
        <v>1</v>
      </c>
      <c r="D27">
        <f>ROUNDUP(DaysPastLaunch[[#This Row],[MonthNumPastLaunch]]/3,0)</f>
        <v>1</v>
      </c>
      <c r="E27" s="4" t="str">
        <f>"Month "&amp;DaysPastLaunch[[#This Row],[MonthNumPastLaunch]]</f>
        <v>Month 1</v>
      </c>
      <c r="F27" s="4" t="str">
        <f>"Year "&amp;DaysPastLaunch[[#This Row],[YearNumPastLaunch]]</f>
        <v>Year 1</v>
      </c>
      <c r="G27" s="4" t="str">
        <f>"Quarter "&amp;DaysPastLaunch[[#This Row],[QuartnerNumPastLaunch]]</f>
        <v>Quarter 1</v>
      </c>
      <c r="H27" s="4">
        <f>MOD(DaysPastLaunch[[#This Row],[MonthNumPastLaunch]]-1,12)+1</f>
        <v>1</v>
      </c>
      <c r="I27" s="4">
        <f>MOD(DaysPastLaunch[[#This Row],[QuartnerNumPastLaunch]]-1,4)+1</f>
        <v>1</v>
      </c>
      <c r="J27" s="4" t="str">
        <f>"Y"&amp;DaysPastLaunch[[#This Row],[YearNumPastLaunch]]&amp;" "&amp;"M"&amp;DaysPastLaunch[[#This Row],[Month1_12]]</f>
        <v>Y1 M1</v>
      </c>
      <c r="K27" s="4" t="str">
        <f>"Y"&amp;DaysPastLaunch[[#This Row],[YearNumPastLaunch]]&amp;" "&amp;"Q"&amp;DaysPastLaunch[[#This Row],[Quarter1_4]]</f>
        <v>Y1 Q1</v>
      </c>
      <c r="L27" s="4" t="str">
        <f>DaysPastLaunch[[#This Row],[YearPastLaunch]]&amp;" "&amp;"Month "&amp;DaysPastLaunch[[#This Row],[Month1_12]]</f>
        <v>Year 1 Month 1</v>
      </c>
      <c r="M27" s="4" t="str">
        <f>DaysPastLaunch[[#This Row],[YearPastLaunch]]&amp;" "&amp;"Quarter "&amp;DaysPastLaunch[[#This Row],[Quarter1_4]]</f>
        <v>Year 1 Quarter 1</v>
      </c>
    </row>
    <row r="28" spans="1:13" x14ac:dyDescent="0.25">
      <c r="A28">
        <v>27</v>
      </c>
      <c r="B28">
        <f>ROUNDDOWN((DaysPastLaunch[[#This Row],[DaysPastLaunch]]-1)/30,0)+1</f>
        <v>1</v>
      </c>
      <c r="C28">
        <f>ROUNDDOWN((DaysPastLaunch[[#This Row],[MonthNumPastLaunch]]-1)/12,0)+1</f>
        <v>1</v>
      </c>
      <c r="D28">
        <f>ROUNDUP(DaysPastLaunch[[#This Row],[MonthNumPastLaunch]]/3,0)</f>
        <v>1</v>
      </c>
      <c r="E28" s="4" t="str">
        <f>"Month "&amp;DaysPastLaunch[[#This Row],[MonthNumPastLaunch]]</f>
        <v>Month 1</v>
      </c>
      <c r="F28" s="4" t="str">
        <f>"Year "&amp;DaysPastLaunch[[#This Row],[YearNumPastLaunch]]</f>
        <v>Year 1</v>
      </c>
      <c r="G28" s="4" t="str">
        <f>"Quarter "&amp;DaysPastLaunch[[#This Row],[QuartnerNumPastLaunch]]</f>
        <v>Quarter 1</v>
      </c>
      <c r="H28" s="4">
        <f>MOD(DaysPastLaunch[[#This Row],[MonthNumPastLaunch]]-1,12)+1</f>
        <v>1</v>
      </c>
      <c r="I28" s="4">
        <f>MOD(DaysPastLaunch[[#This Row],[QuartnerNumPastLaunch]]-1,4)+1</f>
        <v>1</v>
      </c>
      <c r="J28" s="4" t="str">
        <f>"Y"&amp;DaysPastLaunch[[#This Row],[YearNumPastLaunch]]&amp;" "&amp;"M"&amp;DaysPastLaunch[[#This Row],[Month1_12]]</f>
        <v>Y1 M1</v>
      </c>
      <c r="K28" s="4" t="str">
        <f>"Y"&amp;DaysPastLaunch[[#This Row],[YearNumPastLaunch]]&amp;" "&amp;"Q"&amp;DaysPastLaunch[[#This Row],[Quarter1_4]]</f>
        <v>Y1 Q1</v>
      </c>
      <c r="L28" s="4" t="str">
        <f>DaysPastLaunch[[#This Row],[YearPastLaunch]]&amp;" "&amp;"Month "&amp;DaysPastLaunch[[#This Row],[Month1_12]]</f>
        <v>Year 1 Month 1</v>
      </c>
      <c r="M28" s="4" t="str">
        <f>DaysPastLaunch[[#This Row],[YearPastLaunch]]&amp;" "&amp;"Quarter "&amp;DaysPastLaunch[[#This Row],[Quarter1_4]]</f>
        <v>Year 1 Quarter 1</v>
      </c>
    </row>
    <row r="29" spans="1:13" x14ac:dyDescent="0.25">
      <c r="A29">
        <v>28</v>
      </c>
      <c r="B29">
        <f>ROUNDDOWN((DaysPastLaunch[[#This Row],[DaysPastLaunch]]-1)/30,0)+1</f>
        <v>1</v>
      </c>
      <c r="C29">
        <f>ROUNDDOWN((DaysPastLaunch[[#This Row],[MonthNumPastLaunch]]-1)/12,0)+1</f>
        <v>1</v>
      </c>
      <c r="D29">
        <f>ROUNDUP(DaysPastLaunch[[#This Row],[MonthNumPastLaunch]]/3,0)</f>
        <v>1</v>
      </c>
      <c r="E29" s="4" t="str">
        <f>"Month "&amp;DaysPastLaunch[[#This Row],[MonthNumPastLaunch]]</f>
        <v>Month 1</v>
      </c>
      <c r="F29" s="4" t="str">
        <f>"Year "&amp;DaysPastLaunch[[#This Row],[YearNumPastLaunch]]</f>
        <v>Year 1</v>
      </c>
      <c r="G29" s="4" t="str">
        <f>"Quarter "&amp;DaysPastLaunch[[#This Row],[QuartnerNumPastLaunch]]</f>
        <v>Quarter 1</v>
      </c>
      <c r="H29" s="4">
        <f>MOD(DaysPastLaunch[[#This Row],[MonthNumPastLaunch]]-1,12)+1</f>
        <v>1</v>
      </c>
      <c r="I29" s="4">
        <f>MOD(DaysPastLaunch[[#This Row],[QuartnerNumPastLaunch]]-1,4)+1</f>
        <v>1</v>
      </c>
      <c r="J29" s="4" t="str">
        <f>"Y"&amp;DaysPastLaunch[[#This Row],[YearNumPastLaunch]]&amp;" "&amp;"M"&amp;DaysPastLaunch[[#This Row],[Month1_12]]</f>
        <v>Y1 M1</v>
      </c>
      <c r="K29" s="4" t="str">
        <f>"Y"&amp;DaysPastLaunch[[#This Row],[YearNumPastLaunch]]&amp;" "&amp;"Q"&amp;DaysPastLaunch[[#This Row],[Quarter1_4]]</f>
        <v>Y1 Q1</v>
      </c>
      <c r="L29" s="4" t="str">
        <f>DaysPastLaunch[[#This Row],[YearPastLaunch]]&amp;" "&amp;"Month "&amp;DaysPastLaunch[[#This Row],[Month1_12]]</f>
        <v>Year 1 Month 1</v>
      </c>
      <c r="M29" s="4" t="str">
        <f>DaysPastLaunch[[#This Row],[YearPastLaunch]]&amp;" "&amp;"Quarter "&amp;DaysPastLaunch[[#This Row],[Quarter1_4]]</f>
        <v>Year 1 Quarter 1</v>
      </c>
    </row>
    <row r="30" spans="1:13" x14ac:dyDescent="0.25">
      <c r="A30">
        <v>29</v>
      </c>
      <c r="B30">
        <f>ROUNDDOWN((DaysPastLaunch[[#This Row],[DaysPastLaunch]]-1)/30,0)+1</f>
        <v>1</v>
      </c>
      <c r="C30">
        <f>ROUNDDOWN((DaysPastLaunch[[#This Row],[MonthNumPastLaunch]]-1)/12,0)+1</f>
        <v>1</v>
      </c>
      <c r="D30">
        <f>ROUNDUP(DaysPastLaunch[[#This Row],[MonthNumPastLaunch]]/3,0)</f>
        <v>1</v>
      </c>
      <c r="E30" s="4" t="str">
        <f>"Month "&amp;DaysPastLaunch[[#This Row],[MonthNumPastLaunch]]</f>
        <v>Month 1</v>
      </c>
      <c r="F30" s="4" t="str">
        <f>"Year "&amp;DaysPastLaunch[[#This Row],[YearNumPastLaunch]]</f>
        <v>Year 1</v>
      </c>
      <c r="G30" s="4" t="str">
        <f>"Quarter "&amp;DaysPastLaunch[[#This Row],[QuartnerNumPastLaunch]]</f>
        <v>Quarter 1</v>
      </c>
      <c r="H30" s="4">
        <f>MOD(DaysPastLaunch[[#This Row],[MonthNumPastLaunch]]-1,12)+1</f>
        <v>1</v>
      </c>
      <c r="I30" s="4">
        <f>MOD(DaysPastLaunch[[#This Row],[QuartnerNumPastLaunch]]-1,4)+1</f>
        <v>1</v>
      </c>
      <c r="J30" s="4" t="str">
        <f>"Y"&amp;DaysPastLaunch[[#This Row],[YearNumPastLaunch]]&amp;" "&amp;"M"&amp;DaysPastLaunch[[#This Row],[Month1_12]]</f>
        <v>Y1 M1</v>
      </c>
      <c r="K30" s="4" t="str">
        <f>"Y"&amp;DaysPastLaunch[[#This Row],[YearNumPastLaunch]]&amp;" "&amp;"Q"&amp;DaysPastLaunch[[#This Row],[Quarter1_4]]</f>
        <v>Y1 Q1</v>
      </c>
      <c r="L30" s="4" t="str">
        <f>DaysPastLaunch[[#This Row],[YearPastLaunch]]&amp;" "&amp;"Month "&amp;DaysPastLaunch[[#This Row],[Month1_12]]</f>
        <v>Year 1 Month 1</v>
      </c>
      <c r="M30" s="4" t="str">
        <f>DaysPastLaunch[[#This Row],[YearPastLaunch]]&amp;" "&amp;"Quarter "&amp;DaysPastLaunch[[#This Row],[Quarter1_4]]</f>
        <v>Year 1 Quarter 1</v>
      </c>
    </row>
    <row r="31" spans="1:13" x14ac:dyDescent="0.25">
      <c r="A31">
        <v>30</v>
      </c>
      <c r="B31">
        <f>ROUNDDOWN((DaysPastLaunch[[#This Row],[DaysPastLaunch]]-1)/30,0)+1</f>
        <v>1</v>
      </c>
      <c r="C31">
        <f>ROUNDDOWN((DaysPastLaunch[[#This Row],[MonthNumPastLaunch]]-1)/12,0)+1</f>
        <v>1</v>
      </c>
      <c r="D31">
        <f>ROUNDUP(DaysPastLaunch[[#This Row],[MonthNumPastLaunch]]/3,0)</f>
        <v>1</v>
      </c>
      <c r="E31" s="4" t="str">
        <f>"Month "&amp;DaysPastLaunch[[#This Row],[MonthNumPastLaunch]]</f>
        <v>Month 1</v>
      </c>
      <c r="F31" s="4" t="str">
        <f>"Year "&amp;DaysPastLaunch[[#This Row],[YearNumPastLaunch]]</f>
        <v>Year 1</v>
      </c>
      <c r="G31" s="4" t="str">
        <f>"Quarter "&amp;DaysPastLaunch[[#This Row],[QuartnerNumPastLaunch]]</f>
        <v>Quarter 1</v>
      </c>
      <c r="H31" s="4">
        <f>MOD(DaysPastLaunch[[#This Row],[MonthNumPastLaunch]]-1,12)+1</f>
        <v>1</v>
      </c>
      <c r="I31" s="4">
        <f>MOD(DaysPastLaunch[[#This Row],[QuartnerNumPastLaunch]]-1,4)+1</f>
        <v>1</v>
      </c>
      <c r="J31" s="4" t="str">
        <f>"Y"&amp;DaysPastLaunch[[#This Row],[YearNumPastLaunch]]&amp;" "&amp;"M"&amp;DaysPastLaunch[[#This Row],[Month1_12]]</f>
        <v>Y1 M1</v>
      </c>
      <c r="K31" s="4" t="str">
        <f>"Y"&amp;DaysPastLaunch[[#This Row],[YearNumPastLaunch]]&amp;" "&amp;"Q"&amp;DaysPastLaunch[[#This Row],[Quarter1_4]]</f>
        <v>Y1 Q1</v>
      </c>
      <c r="L31" s="4" t="str">
        <f>DaysPastLaunch[[#This Row],[YearPastLaunch]]&amp;" "&amp;"Month "&amp;DaysPastLaunch[[#This Row],[Month1_12]]</f>
        <v>Year 1 Month 1</v>
      </c>
      <c r="M31" s="4" t="str">
        <f>DaysPastLaunch[[#This Row],[YearPastLaunch]]&amp;" "&amp;"Quarter "&amp;DaysPastLaunch[[#This Row],[Quarter1_4]]</f>
        <v>Year 1 Quarter 1</v>
      </c>
    </row>
    <row r="32" spans="1:13" x14ac:dyDescent="0.25">
      <c r="A32">
        <v>31</v>
      </c>
      <c r="B32">
        <f>ROUNDDOWN((DaysPastLaunch[[#This Row],[DaysPastLaunch]]-1)/30,0)+1</f>
        <v>2</v>
      </c>
      <c r="C32">
        <f>ROUNDDOWN((DaysPastLaunch[[#This Row],[MonthNumPastLaunch]]-1)/12,0)+1</f>
        <v>1</v>
      </c>
      <c r="D32">
        <f>ROUNDUP(DaysPastLaunch[[#This Row],[MonthNumPastLaunch]]/3,0)</f>
        <v>1</v>
      </c>
      <c r="E32" s="4" t="str">
        <f>"Month "&amp;DaysPastLaunch[[#This Row],[MonthNumPastLaunch]]</f>
        <v>Month 2</v>
      </c>
      <c r="F32" s="4" t="str">
        <f>"Year "&amp;DaysPastLaunch[[#This Row],[YearNumPastLaunch]]</f>
        <v>Year 1</v>
      </c>
      <c r="G32" s="4" t="str">
        <f>"Quarter "&amp;DaysPastLaunch[[#This Row],[QuartnerNumPastLaunch]]</f>
        <v>Quarter 1</v>
      </c>
      <c r="H32" s="4">
        <f>MOD(DaysPastLaunch[[#This Row],[MonthNumPastLaunch]]-1,12)+1</f>
        <v>2</v>
      </c>
      <c r="I32" s="4">
        <f>MOD(DaysPastLaunch[[#This Row],[QuartnerNumPastLaunch]]-1,4)+1</f>
        <v>1</v>
      </c>
      <c r="J32" s="4" t="str">
        <f>"Y"&amp;DaysPastLaunch[[#This Row],[YearNumPastLaunch]]&amp;" "&amp;"M"&amp;DaysPastLaunch[[#This Row],[Month1_12]]</f>
        <v>Y1 M2</v>
      </c>
      <c r="K32" s="4" t="str">
        <f>"Y"&amp;DaysPastLaunch[[#This Row],[YearNumPastLaunch]]&amp;" "&amp;"Q"&amp;DaysPastLaunch[[#This Row],[Quarter1_4]]</f>
        <v>Y1 Q1</v>
      </c>
      <c r="L32" s="4" t="str">
        <f>DaysPastLaunch[[#This Row],[YearPastLaunch]]&amp;" "&amp;"Month "&amp;DaysPastLaunch[[#This Row],[Month1_12]]</f>
        <v>Year 1 Month 2</v>
      </c>
      <c r="M32" s="4" t="str">
        <f>DaysPastLaunch[[#This Row],[YearPastLaunch]]&amp;" "&amp;"Quarter "&amp;DaysPastLaunch[[#This Row],[Quarter1_4]]</f>
        <v>Year 1 Quarter 1</v>
      </c>
    </row>
    <row r="33" spans="1:13" x14ac:dyDescent="0.25">
      <c r="A33">
        <v>32</v>
      </c>
      <c r="B33">
        <f>ROUNDDOWN((DaysPastLaunch[[#This Row],[DaysPastLaunch]]-1)/30,0)+1</f>
        <v>2</v>
      </c>
      <c r="C33">
        <f>ROUNDDOWN((DaysPastLaunch[[#This Row],[MonthNumPastLaunch]]-1)/12,0)+1</f>
        <v>1</v>
      </c>
      <c r="D33">
        <f>ROUNDUP(DaysPastLaunch[[#This Row],[MonthNumPastLaunch]]/3,0)</f>
        <v>1</v>
      </c>
      <c r="E33" s="4" t="str">
        <f>"Month "&amp;DaysPastLaunch[[#This Row],[MonthNumPastLaunch]]</f>
        <v>Month 2</v>
      </c>
      <c r="F33" s="4" t="str">
        <f>"Year "&amp;DaysPastLaunch[[#This Row],[YearNumPastLaunch]]</f>
        <v>Year 1</v>
      </c>
      <c r="G33" s="4" t="str">
        <f>"Quarter "&amp;DaysPastLaunch[[#This Row],[QuartnerNumPastLaunch]]</f>
        <v>Quarter 1</v>
      </c>
      <c r="H33" s="4">
        <f>MOD(DaysPastLaunch[[#This Row],[MonthNumPastLaunch]]-1,12)+1</f>
        <v>2</v>
      </c>
      <c r="I33" s="4">
        <f>MOD(DaysPastLaunch[[#This Row],[QuartnerNumPastLaunch]]-1,4)+1</f>
        <v>1</v>
      </c>
      <c r="J33" s="4" t="str">
        <f>"Y"&amp;DaysPastLaunch[[#This Row],[YearNumPastLaunch]]&amp;" "&amp;"M"&amp;DaysPastLaunch[[#This Row],[Month1_12]]</f>
        <v>Y1 M2</v>
      </c>
      <c r="K33" s="4" t="str">
        <f>"Y"&amp;DaysPastLaunch[[#This Row],[YearNumPastLaunch]]&amp;" "&amp;"Q"&amp;DaysPastLaunch[[#This Row],[Quarter1_4]]</f>
        <v>Y1 Q1</v>
      </c>
      <c r="L33" s="4" t="str">
        <f>DaysPastLaunch[[#This Row],[YearPastLaunch]]&amp;" "&amp;"Month "&amp;DaysPastLaunch[[#This Row],[Month1_12]]</f>
        <v>Year 1 Month 2</v>
      </c>
      <c r="M33" s="4" t="str">
        <f>DaysPastLaunch[[#This Row],[YearPastLaunch]]&amp;" "&amp;"Quarter "&amp;DaysPastLaunch[[#This Row],[Quarter1_4]]</f>
        <v>Year 1 Quarter 1</v>
      </c>
    </row>
    <row r="34" spans="1:13" x14ac:dyDescent="0.25">
      <c r="A34">
        <v>33</v>
      </c>
      <c r="B34">
        <f>ROUNDDOWN((DaysPastLaunch[[#This Row],[DaysPastLaunch]]-1)/30,0)+1</f>
        <v>2</v>
      </c>
      <c r="C34">
        <f>ROUNDDOWN((DaysPastLaunch[[#This Row],[MonthNumPastLaunch]]-1)/12,0)+1</f>
        <v>1</v>
      </c>
      <c r="D34">
        <f>ROUNDUP(DaysPastLaunch[[#This Row],[MonthNumPastLaunch]]/3,0)</f>
        <v>1</v>
      </c>
      <c r="E34" s="4" t="str">
        <f>"Month "&amp;DaysPastLaunch[[#This Row],[MonthNumPastLaunch]]</f>
        <v>Month 2</v>
      </c>
      <c r="F34" s="4" t="str">
        <f>"Year "&amp;DaysPastLaunch[[#This Row],[YearNumPastLaunch]]</f>
        <v>Year 1</v>
      </c>
      <c r="G34" s="4" t="str">
        <f>"Quarter "&amp;DaysPastLaunch[[#This Row],[QuartnerNumPastLaunch]]</f>
        <v>Quarter 1</v>
      </c>
      <c r="H34" s="4">
        <f>MOD(DaysPastLaunch[[#This Row],[MonthNumPastLaunch]]-1,12)+1</f>
        <v>2</v>
      </c>
      <c r="I34" s="4">
        <f>MOD(DaysPastLaunch[[#This Row],[QuartnerNumPastLaunch]]-1,4)+1</f>
        <v>1</v>
      </c>
      <c r="J34" s="4" t="str">
        <f>"Y"&amp;DaysPastLaunch[[#This Row],[YearNumPastLaunch]]&amp;" "&amp;"M"&amp;DaysPastLaunch[[#This Row],[Month1_12]]</f>
        <v>Y1 M2</v>
      </c>
      <c r="K34" s="4" t="str">
        <f>"Y"&amp;DaysPastLaunch[[#This Row],[YearNumPastLaunch]]&amp;" "&amp;"Q"&amp;DaysPastLaunch[[#This Row],[Quarter1_4]]</f>
        <v>Y1 Q1</v>
      </c>
      <c r="L34" s="4" t="str">
        <f>DaysPastLaunch[[#This Row],[YearPastLaunch]]&amp;" "&amp;"Month "&amp;DaysPastLaunch[[#This Row],[Month1_12]]</f>
        <v>Year 1 Month 2</v>
      </c>
      <c r="M34" s="4" t="str">
        <f>DaysPastLaunch[[#This Row],[YearPastLaunch]]&amp;" "&amp;"Quarter "&amp;DaysPastLaunch[[#This Row],[Quarter1_4]]</f>
        <v>Year 1 Quarter 1</v>
      </c>
    </row>
    <row r="35" spans="1:13" x14ac:dyDescent="0.25">
      <c r="A35">
        <v>34</v>
      </c>
      <c r="B35">
        <f>ROUNDDOWN((DaysPastLaunch[[#This Row],[DaysPastLaunch]]-1)/30,0)+1</f>
        <v>2</v>
      </c>
      <c r="C35">
        <f>ROUNDDOWN((DaysPastLaunch[[#This Row],[MonthNumPastLaunch]]-1)/12,0)+1</f>
        <v>1</v>
      </c>
      <c r="D35">
        <f>ROUNDUP(DaysPastLaunch[[#This Row],[MonthNumPastLaunch]]/3,0)</f>
        <v>1</v>
      </c>
      <c r="E35" s="4" t="str">
        <f>"Month "&amp;DaysPastLaunch[[#This Row],[MonthNumPastLaunch]]</f>
        <v>Month 2</v>
      </c>
      <c r="F35" s="4" t="str">
        <f>"Year "&amp;DaysPastLaunch[[#This Row],[YearNumPastLaunch]]</f>
        <v>Year 1</v>
      </c>
      <c r="G35" s="4" t="str">
        <f>"Quarter "&amp;DaysPastLaunch[[#This Row],[QuartnerNumPastLaunch]]</f>
        <v>Quarter 1</v>
      </c>
      <c r="H35" s="4">
        <f>MOD(DaysPastLaunch[[#This Row],[MonthNumPastLaunch]]-1,12)+1</f>
        <v>2</v>
      </c>
      <c r="I35" s="4">
        <f>MOD(DaysPastLaunch[[#This Row],[QuartnerNumPastLaunch]]-1,4)+1</f>
        <v>1</v>
      </c>
      <c r="J35" s="4" t="str">
        <f>"Y"&amp;DaysPastLaunch[[#This Row],[YearNumPastLaunch]]&amp;" "&amp;"M"&amp;DaysPastLaunch[[#This Row],[Month1_12]]</f>
        <v>Y1 M2</v>
      </c>
      <c r="K35" s="4" t="str">
        <f>"Y"&amp;DaysPastLaunch[[#This Row],[YearNumPastLaunch]]&amp;" "&amp;"Q"&amp;DaysPastLaunch[[#This Row],[Quarter1_4]]</f>
        <v>Y1 Q1</v>
      </c>
      <c r="L35" s="4" t="str">
        <f>DaysPastLaunch[[#This Row],[YearPastLaunch]]&amp;" "&amp;"Month "&amp;DaysPastLaunch[[#This Row],[Month1_12]]</f>
        <v>Year 1 Month 2</v>
      </c>
      <c r="M35" s="4" t="str">
        <f>DaysPastLaunch[[#This Row],[YearPastLaunch]]&amp;" "&amp;"Quarter "&amp;DaysPastLaunch[[#This Row],[Quarter1_4]]</f>
        <v>Year 1 Quarter 1</v>
      </c>
    </row>
    <row r="36" spans="1:13" x14ac:dyDescent="0.25">
      <c r="A36">
        <v>35</v>
      </c>
      <c r="B36">
        <f>ROUNDDOWN((DaysPastLaunch[[#This Row],[DaysPastLaunch]]-1)/30,0)+1</f>
        <v>2</v>
      </c>
      <c r="C36">
        <f>ROUNDDOWN((DaysPastLaunch[[#This Row],[MonthNumPastLaunch]]-1)/12,0)+1</f>
        <v>1</v>
      </c>
      <c r="D36">
        <f>ROUNDUP(DaysPastLaunch[[#This Row],[MonthNumPastLaunch]]/3,0)</f>
        <v>1</v>
      </c>
      <c r="E36" s="4" t="str">
        <f>"Month "&amp;DaysPastLaunch[[#This Row],[MonthNumPastLaunch]]</f>
        <v>Month 2</v>
      </c>
      <c r="F36" s="4" t="str">
        <f>"Year "&amp;DaysPastLaunch[[#This Row],[YearNumPastLaunch]]</f>
        <v>Year 1</v>
      </c>
      <c r="G36" s="4" t="str">
        <f>"Quarter "&amp;DaysPastLaunch[[#This Row],[QuartnerNumPastLaunch]]</f>
        <v>Quarter 1</v>
      </c>
      <c r="H36" s="4">
        <f>MOD(DaysPastLaunch[[#This Row],[MonthNumPastLaunch]]-1,12)+1</f>
        <v>2</v>
      </c>
      <c r="I36" s="4">
        <f>MOD(DaysPastLaunch[[#This Row],[QuartnerNumPastLaunch]]-1,4)+1</f>
        <v>1</v>
      </c>
      <c r="J36" s="4" t="str">
        <f>"Y"&amp;DaysPastLaunch[[#This Row],[YearNumPastLaunch]]&amp;" "&amp;"M"&amp;DaysPastLaunch[[#This Row],[Month1_12]]</f>
        <v>Y1 M2</v>
      </c>
      <c r="K36" s="4" t="str">
        <f>"Y"&amp;DaysPastLaunch[[#This Row],[YearNumPastLaunch]]&amp;" "&amp;"Q"&amp;DaysPastLaunch[[#This Row],[Quarter1_4]]</f>
        <v>Y1 Q1</v>
      </c>
      <c r="L36" s="4" t="str">
        <f>DaysPastLaunch[[#This Row],[YearPastLaunch]]&amp;" "&amp;"Month "&amp;DaysPastLaunch[[#This Row],[Month1_12]]</f>
        <v>Year 1 Month 2</v>
      </c>
      <c r="M36" s="4" t="str">
        <f>DaysPastLaunch[[#This Row],[YearPastLaunch]]&amp;" "&amp;"Quarter "&amp;DaysPastLaunch[[#This Row],[Quarter1_4]]</f>
        <v>Year 1 Quarter 1</v>
      </c>
    </row>
    <row r="37" spans="1:13" x14ac:dyDescent="0.25">
      <c r="A37">
        <v>36</v>
      </c>
      <c r="B37">
        <f>ROUNDDOWN((DaysPastLaunch[[#This Row],[DaysPastLaunch]]-1)/30,0)+1</f>
        <v>2</v>
      </c>
      <c r="C37">
        <f>ROUNDDOWN((DaysPastLaunch[[#This Row],[MonthNumPastLaunch]]-1)/12,0)+1</f>
        <v>1</v>
      </c>
      <c r="D37">
        <f>ROUNDUP(DaysPastLaunch[[#This Row],[MonthNumPastLaunch]]/3,0)</f>
        <v>1</v>
      </c>
      <c r="E37" s="4" t="str">
        <f>"Month "&amp;DaysPastLaunch[[#This Row],[MonthNumPastLaunch]]</f>
        <v>Month 2</v>
      </c>
      <c r="F37" s="4" t="str">
        <f>"Year "&amp;DaysPastLaunch[[#This Row],[YearNumPastLaunch]]</f>
        <v>Year 1</v>
      </c>
      <c r="G37" s="4" t="str">
        <f>"Quarter "&amp;DaysPastLaunch[[#This Row],[QuartnerNumPastLaunch]]</f>
        <v>Quarter 1</v>
      </c>
      <c r="H37" s="4">
        <f>MOD(DaysPastLaunch[[#This Row],[MonthNumPastLaunch]]-1,12)+1</f>
        <v>2</v>
      </c>
      <c r="I37" s="4">
        <f>MOD(DaysPastLaunch[[#This Row],[QuartnerNumPastLaunch]]-1,4)+1</f>
        <v>1</v>
      </c>
      <c r="J37" s="4" t="str">
        <f>"Y"&amp;DaysPastLaunch[[#This Row],[YearNumPastLaunch]]&amp;" "&amp;"M"&amp;DaysPastLaunch[[#This Row],[Month1_12]]</f>
        <v>Y1 M2</v>
      </c>
      <c r="K37" s="4" t="str">
        <f>"Y"&amp;DaysPastLaunch[[#This Row],[YearNumPastLaunch]]&amp;" "&amp;"Q"&amp;DaysPastLaunch[[#This Row],[Quarter1_4]]</f>
        <v>Y1 Q1</v>
      </c>
      <c r="L37" s="4" t="str">
        <f>DaysPastLaunch[[#This Row],[YearPastLaunch]]&amp;" "&amp;"Month "&amp;DaysPastLaunch[[#This Row],[Month1_12]]</f>
        <v>Year 1 Month 2</v>
      </c>
      <c r="M37" s="4" t="str">
        <f>DaysPastLaunch[[#This Row],[YearPastLaunch]]&amp;" "&amp;"Quarter "&amp;DaysPastLaunch[[#This Row],[Quarter1_4]]</f>
        <v>Year 1 Quarter 1</v>
      </c>
    </row>
    <row r="38" spans="1:13" x14ac:dyDescent="0.25">
      <c r="A38">
        <v>37</v>
      </c>
      <c r="B38">
        <f>ROUNDDOWN((DaysPastLaunch[[#This Row],[DaysPastLaunch]]-1)/30,0)+1</f>
        <v>2</v>
      </c>
      <c r="C38">
        <f>ROUNDDOWN((DaysPastLaunch[[#This Row],[MonthNumPastLaunch]]-1)/12,0)+1</f>
        <v>1</v>
      </c>
      <c r="D38">
        <f>ROUNDUP(DaysPastLaunch[[#This Row],[MonthNumPastLaunch]]/3,0)</f>
        <v>1</v>
      </c>
      <c r="E38" s="4" t="str">
        <f>"Month "&amp;DaysPastLaunch[[#This Row],[MonthNumPastLaunch]]</f>
        <v>Month 2</v>
      </c>
      <c r="F38" s="4" t="str">
        <f>"Year "&amp;DaysPastLaunch[[#This Row],[YearNumPastLaunch]]</f>
        <v>Year 1</v>
      </c>
      <c r="G38" s="4" t="str">
        <f>"Quarter "&amp;DaysPastLaunch[[#This Row],[QuartnerNumPastLaunch]]</f>
        <v>Quarter 1</v>
      </c>
      <c r="H38" s="4">
        <f>MOD(DaysPastLaunch[[#This Row],[MonthNumPastLaunch]]-1,12)+1</f>
        <v>2</v>
      </c>
      <c r="I38" s="4">
        <f>MOD(DaysPastLaunch[[#This Row],[QuartnerNumPastLaunch]]-1,4)+1</f>
        <v>1</v>
      </c>
      <c r="J38" s="4" t="str">
        <f>"Y"&amp;DaysPastLaunch[[#This Row],[YearNumPastLaunch]]&amp;" "&amp;"M"&amp;DaysPastLaunch[[#This Row],[Month1_12]]</f>
        <v>Y1 M2</v>
      </c>
      <c r="K38" s="4" t="str">
        <f>"Y"&amp;DaysPastLaunch[[#This Row],[YearNumPastLaunch]]&amp;" "&amp;"Q"&amp;DaysPastLaunch[[#This Row],[Quarter1_4]]</f>
        <v>Y1 Q1</v>
      </c>
      <c r="L38" s="4" t="str">
        <f>DaysPastLaunch[[#This Row],[YearPastLaunch]]&amp;" "&amp;"Month "&amp;DaysPastLaunch[[#This Row],[Month1_12]]</f>
        <v>Year 1 Month 2</v>
      </c>
      <c r="M38" s="4" t="str">
        <f>DaysPastLaunch[[#This Row],[YearPastLaunch]]&amp;" "&amp;"Quarter "&amp;DaysPastLaunch[[#This Row],[Quarter1_4]]</f>
        <v>Year 1 Quarter 1</v>
      </c>
    </row>
    <row r="39" spans="1:13" x14ac:dyDescent="0.25">
      <c r="A39">
        <v>38</v>
      </c>
      <c r="B39">
        <f>ROUNDDOWN((DaysPastLaunch[[#This Row],[DaysPastLaunch]]-1)/30,0)+1</f>
        <v>2</v>
      </c>
      <c r="C39">
        <f>ROUNDDOWN((DaysPastLaunch[[#This Row],[MonthNumPastLaunch]]-1)/12,0)+1</f>
        <v>1</v>
      </c>
      <c r="D39">
        <f>ROUNDUP(DaysPastLaunch[[#This Row],[MonthNumPastLaunch]]/3,0)</f>
        <v>1</v>
      </c>
      <c r="E39" s="4" t="str">
        <f>"Month "&amp;DaysPastLaunch[[#This Row],[MonthNumPastLaunch]]</f>
        <v>Month 2</v>
      </c>
      <c r="F39" s="4" t="str">
        <f>"Year "&amp;DaysPastLaunch[[#This Row],[YearNumPastLaunch]]</f>
        <v>Year 1</v>
      </c>
      <c r="G39" s="4" t="str">
        <f>"Quarter "&amp;DaysPastLaunch[[#This Row],[QuartnerNumPastLaunch]]</f>
        <v>Quarter 1</v>
      </c>
      <c r="H39" s="4">
        <f>MOD(DaysPastLaunch[[#This Row],[MonthNumPastLaunch]]-1,12)+1</f>
        <v>2</v>
      </c>
      <c r="I39" s="4">
        <f>MOD(DaysPastLaunch[[#This Row],[QuartnerNumPastLaunch]]-1,4)+1</f>
        <v>1</v>
      </c>
      <c r="J39" s="4" t="str">
        <f>"Y"&amp;DaysPastLaunch[[#This Row],[YearNumPastLaunch]]&amp;" "&amp;"M"&amp;DaysPastLaunch[[#This Row],[Month1_12]]</f>
        <v>Y1 M2</v>
      </c>
      <c r="K39" s="4" t="str">
        <f>"Y"&amp;DaysPastLaunch[[#This Row],[YearNumPastLaunch]]&amp;" "&amp;"Q"&amp;DaysPastLaunch[[#This Row],[Quarter1_4]]</f>
        <v>Y1 Q1</v>
      </c>
      <c r="L39" s="4" t="str">
        <f>DaysPastLaunch[[#This Row],[YearPastLaunch]]&amp;" "&amp;"Month "&amp;DaysPastLaunch[[#This Row],[Month1_12]]</f>
        <v>Year 1 Month 2</v>
      </c>
      <c r="M39" s="4" t="str">
        <f>DaysPastLaunch[[#This Row],[YearPastLaunch]]&amp;" "&amp;"Quarter "&amp;DaysPastLaunch[[#This Row],[Quarter1_4]]</f>
        <v>Year 1 Quarter 1</v>
      </c>
    </row>
    <row r="40" spans="1:13" x14ac:dyDescent="0.25">
      <c r="A40">
        <v>39</v>
      </c>
      <c r="B40">
        <f>ROUNDDOWN((DaysPastLaunch[[#This Row],[DaysPastLaunch]]-1)/30,0)+1</f>
        <v>2</v>
      </c>
      <c r="C40">
        <f>ROUNDDOWN((DaysPastLaunch[[#This Row],[MonthNumPastLaunch]]-1)/12,0)+1</f>
        <v>1</v>
      </c>
      <c r="D40">
        <f>ROUNDUP(DaysPastLaunch[[#This Row],[MonthNumPastLaunch]]/3,0)</f>
        <v>1</v>
      </c>
      <c r="E40" s="4" t="str">
        <f>"Month "&amp;DaysPastLaunch[[#This Row],[MonthNumPastLaunch]]</f>
        <v>Month 2</v>
      </c>
      <c r="F40" s="4" t="str">
        <f>"Year "&amp;DaysPastLaunch[[#This Row],[YearNumPastLaunch]]</f>
        <v>Year 1</v>
      </c>
      <c r="G40" s="4" t="str">
        <f>"Quarter "&amp;DaysPastLaunch[[#This Row],[QuartnerNumPastLaunch]]</f>
        <v>Quarter 1</v>
      </c>
      <c r="H40" s="4">
        <f>MOD(DaysPastLaunch[[#This Row],[MonthNumPastLaunch]]-1,12)+1</f>
        <v>2</v>
      </c>
      <c r="I40" s="4">
        <f>MOD(DaysPastLaunch[[#This Row],[QuartnerNumPastLaunch]]-1,4)+1</f>
        <v>1</v>
      </c>
      <c r="J40" s="4" t="str">
        <f>"Y"&amp;DaysPastLaunch[[#This Row],[YearNumPastLaunch]]&amp;" "&amp;"M"&amp;DaysPastLaunch[[#This Row],[Month1_12]]</f>
        <v>Y1 M2</v>
      </c>
      <c r="K40" s="4" t="str">
        <f>"Y"&amp;DaysPastLaunch[[#This Row],[YearNumPastLaunch]]&amp;" "&amp;"Q"&amp;DaysPastLaunch[[#This Row],[Quarter1_4]]</f>
        <v>Y1 Q1</v>
      </c>
      <c r="L40" s="4" t="str">
        <f>DaysPastLaunch[[#This Row],[YearPastLaunch]]&amp;" "&amp;"Month "&amp;DaysPastLaunch[[#This Row],[Month1_12]]</f>
        <v>Year 1 Month 2</v>
      </c>
      <c r="M40" s="4" t="str">
        <f>DaysPastLaunch[[#This Row],[YearPastLaunch]]&amp;" "&amp;"Quarter "&amp;DaysPastLaunch[[#This Row],[Quarter1_4]]</f>
        <v>Year 1 Quarter 1</v>
      </c>
    </row>
    <row r="41" spans="1:13" x14ac:dyDescent="0.25">
      <c r="A41">
        <v>40</v>
      </c>
      <c r="B41">
        <f>ROUNDDOWN((DaysPastLaunch[[#This Row],[DaysPastLaunch]]-1)/30,0)+1</f>
        <v>2</v>
      </c>
      <c r="C41">
        <f>ROUNDDOWN((DaysPastLaunch[[#This Row],[MonthNumPastLaunch]]-1)/12,0)+1</f>
        <v>1</v>
      </c>
      <c r="D41">
        <f>ROUNDUP(DaysPastLaunch[[#This Row],[MonthNumPastLaunch]]/3,0)</f>
        <v>1</v>
      </c>
      <c r="E41" s="4" t="str">
        <f>"Month "&amp;DaysPastLaunch[[#This Row],[MonthNumPastLaunch]]</f>
        <v>Month 2</v>
      </c>
      <c r="F41" s="4" t="str">
        <f>"Year "&amp;DaysPastLaunch[[#This Row],[YearNumPastLaunch]]</f>
        <v>Year 1</v>
      </c>
      <c r="G41" s="4" t="str">
        <f>"Quarter "&amp;DaysPastLaunch[[#This Row],[QuartnerNumPastLaunch]]</f>
        <v>Quarter 1</v>
      </c>
      <c r="H41" s="4">
        <f>MOD(DaysPastLaunch[[#This Row],[MonthNumPastLaunch]]-1,12)+1</f>
        <v>2</v>
      </c>
      <c r="I41" s="4">
        <f>MOD(DaysPastLaunch[[#This Row],[QuartnerNumPastLaunch]]-1,4)+1</f>
        <v>1</v>
      </c>
      <c r="J41" s="4" t="str">
        <f>"Y"&amp;DaysPastLaunch[[#This Row],[YearNumPastLaunch]]&amp;" "&amp;"M"&amp;DaysPastLaunch[[#This Row],[Month1_12]]</f>
        <v>Y1 M2</v>
      </c>
      <c r="K41" s="4" t="str">
        <f>"Y"&amp;DaysPastLaunch[[#This Row],[YearNumPastLaunch]]&amp;" "&amp;"Q"&amp;DaysPastLaunch[[#This Row],[Quarter1_4]]</f>
        <v>Y1 Q1</v>
      </c>
      <c r="L41" s="4" t="str">
        <f>DaysPastLaunch[[#This Row],[YearPastLaunch]]&amp;" "&amp;"Month "&amp;DaysPastLaunch[[#This Row],[Month1_12]]</f>
        <v>Year 1 Month 2</v>
      </c>
      <c r="M41" s="4" t="str">
        <f>DaysPastLaunch[[#This Row],[YearPastLaunch]]&amp;" "&amp;"Quarter "&amp;DaysPastLaunch[[#This Row],[Quarter1_4]]</f>
        <v>Year 1 Quarter 1</v>
      </c>
    </row>
    <row r="42" spans="1:13" x14ac:dyDescent="0.25">
      <c r="A42">
        <v>41</v>
      </c>
      <c r="B42">
        <f>ROUNDDOWN((DaysPastLaunch[[#This Row],[DaysPastLaunch]]-1)/30,0)+1</f>
        <v>2</v>
      </c>
      <c r="C42">
        <f>ROUNDDOWN((DaysPastLaunch[[#This Row],[MonthNumPastLaunch]]-1)/12,0)+1</f>
        <v>1</v>
      </c>
      <c r="D42">
        <f>ROUNDUP(DaysPastLaunch[[#This Row],[MonthNumPastLaunch]]/3,0)</f>
        <v>1</v>
      </c>
      <c r="E42" s="4" t="str">
        <f>"Month "&amp;DaysPastLaunch[[#This Row],[MonthNumPastLaunch]]</f>
        <v>Month 2</v>
      </c>
      <c r="F42" s="4" t="str">
        <f>"Year "&amp;DaysPastLaunch[[#This Row],[YearNumPastLaunch]]</f>
        <v>Year 1</v>
      </c>
      <c r="G42" s="4" t="str">
        <f>"Quarter "&amp;DaysPastLaunch[[#This Row],[QuartnerNumPastLaunch]]</f>
        <v>Quarter 1</v>
      </c>
      <c r="H42" s="4">
        <f>MOD(DaysPastLaunch[[#This Row],[MonthNumPastLaunch]]-1,12)+1</f>
        <v>2</v>
      </c>
      <c r="I42" s="4">
        <f>MOD(DaysPastLaunch[[#This Row],[QuartnerNumPastLaunch]]-1,4)+1</f>
        <v>1</v>
      </c>
      <c r="J42" s="4" t="str">
        <f>"Y"&amp;DaysPastLaunch[[#This Row],[YearNumPastLaunch]]&amp;" "&amp;"M"&amp;DaysPastLaunch[[#This Row],[Month1_12]]</f>
        <v>Y1 M2</v>
      </c>
      <c r="K42" s="4" t="str">
        <f>"Y"&amp;DaysPastLaunch[[#This Row],[YearNumPastLaunch]]&amp;" "&amp;"Q"&amp;DaysPastLaunch[[#This Row],[Quarter1_4]]</f>
        <v>Y1 Q1</v>
      </c>
      <c r="L42" s="4" t="str">
        <f>DaysPastLaunch[[#This Row],[YearPastLaunch]]&amp;" "&amp;"Month "&amp;DaysPastLaunch[[#This Row],[Month1_12]]</f>
        <v>Year 1 Month 2</v>
      </c>
      <c r="M42" s="4" t="str">
        <f>DaysPastLaunch[[#This Row],[YearPastLaunch]]&amp;" "&amp;"Quarter "&amp;DaysPastLaunch[[#This Row],[Quarter1_4]]</f>
        <v>Year 1 Quarter 1</v>
      </c>
    </row>
    <row r="43" spans="1:13" x14ac:dyDescent="0.25">
      <c r="A43">
        <v>42</v>
      </c>
      <c r="B43">
        <f>ROUNDDOWN((DaysPastLaunch[[#This Row],[DaysPastLaunch]]-1)/30,0)+1</f>
        <v>2</v>
      </c>
      <c r="C43">
        <f>ROUNDDOWN((DaysPastLaunch[[#This Row],[MonthNumPastLaunch]]-1)/12,0)+1</f>
        <v>1</v>
      </c>
      <c r="D43">
        <f>ROUNDUP(DaysPastLaunch[[#This Row],[MonthNumPastLaunch]]/3,0)</f>
        <v>1</v>
      </c>
      <c r="E43" s="4" t="str">
        <f>"Month "&amp;DaysPastLaunch[[#This Row],[MonthNumPastLaunch]]</f>
        <v>Month 2</v>
      </c>
      <c r="F43" s="4" t="str">
        <f>"Year "&amp;DaysPastLaunch[[#This Row],[YearNumPastLaunch]]</f>
        <v>Year 1</v>
      </c>
      <c r="G43" s="4" t="str">
        <f>"Quarter "&amp;DaysPastLaunch[[#This Row],[QuartnerNumPastLaunch]]</f>
        <v>Quarter 1</v>
      </c>
      <c r="H43" s="4">
        <f>MOD(DaysPastLaunch[[#This Row],[MonthNumPastLaunch]]-1,12)+1</f>
        <v>2</v>
      </c>
      <c r="I43" s="4">
        <f>MOD(DaysPastLaunch[[#This Row],[QuartnerNumPastLaunch]]-1,4)+1</f>
        <v>1</v>
      </c>
      <c r="J43" s="4" t="str">
        <f>"Y"&amp;DaysPastLaunch[[#This Row],[YearNumPastLaunch]]&amp;" "&amp;"M"&amp;DaysPastLaunch[[#This Row],[Month1_12]]</f>
        <v>Y1 M2</v>
      </c>
      <c r="K43" s="4" t="str">
        <f>"Y"&amp;DaysPastLaunch[[#This Row],[YearNumPastLaunch]]&amp;" "&amp;"Q"&amp;DaysPastLaunch[[#This Row],[Quarter1_4]]</f>
        <v>Y1 Q1</v>
      </c>
      <c r="L43" s="4" t="str">
        <f>DaysPastLaunch[[#This Row],[YearPastLaunch]]&amp;" "&amp;"Month "&amp;DaysPastLaunch[[#This Row],[Month1_12]]</f>
        <v>Year 1 Month 2</v>
      </c>
      <c r="M43" s="4" t="str">
        <f>DaysPastLaunch[[#This Row],[YearPastLaunch]]&amp;" "&amp;"Quarter "&amp;DaysPastLaunch[[#This Row],[Quarter1_4]]</f>
        <v>Year 1 Quarter 1</v>
      </c>
    </row>
    <row r="44" spans="1:13" x14ac:dyDescent="0.25">
      <c r="A44">
        <v>43</v>
      </c>
      <c r="B44">
        <f>ROUNDDOWN((DaysPastLaunch[[#This Row],[DaysPastLaunch]]-1)/30,0)+1</f>
        <v>2</v>
      </c>
      <c r="C44">
        <f>ROUNDDOWN((DaysPastLaunch[[#This Row],[MonthNumPastLaunch]]-1)/12,0)+1</f>
        <v>1</v>
      </c>
      <c r="D44">
        <f>ROUNDUP(DaysPastLaunch[[#This Row],[MonthNumPastLaunch]]/3,0)</f>
        <v>1</v>
      </c>
      <c r="E44" s="4" t="str">
        <f>"Month "&amp;DaysPastLaunch[[#This Row],[MonthNumPastLaunch]]</f>
        <v>Month 2</v>
      </c>
      <c r="F44" s="4" t="str">
        <f>"Year "&amp;DaysPastLaunch[[#This Row],[YearNumPastLaunch]]</f>
        <v>Year 1</v>
      </c>
      <c r="G44" s="4" t="str">
        <f>"Quarter "&amp;DaysPastLaunch[[#This Row],[QuartnerNumPastLaunch]]</f>
        <v>Quarter 1</v>
      </c>
      <c r="H44" s="4">
        <f>MOD(DaysPastLaunch[[#This Row],[MonthNumPastLaunch]]-1,12)+1</f>
        <v>2</v>
      </c>
      <c r="I44" s="4">
        <f>MOD(DaysPastLaunch[[#This Row],[QuartnerNumPastLaunch]]-1,4)+1</f>
        <v>1</v>
      </c>
      <c r="J44" s="4" t="str">
        <f>"Y"&amp;DaysPastLaunch[[#This Row],[YearNumPastLaunch]]&amp;" "&amp;"M"&amp;DaysPastLaunch[[#This Row],[Month1_12]]</f>
        <v>Y1 M2</v>
      </c>
      <c r="K44" s="4" t="str">
        <f>"Y"&amp;DaysPastLaunch[[#This Row],[YearNumPastLaunch]]&amp;" "&amp;"Q"&amp;DaysPastLaunch[[#This Row],[Quarter1_4]]</f>
        <v>Y1 Q1</v>
      </c>
      <c r="L44" s="4" t="str">
        <f>DaysPastLaunch[[#This Row],[YearPastLaunch]]&amp;" "&amp;"Month "&amp;DaysPastLaunch[[#This Row],[Month1_12]]</f>
        <v>Year 1 Month 2</v>
      </c>
      <c r="M44" s="4" t="str">
        <f>DaysPastLaunch[[#This Row],[YearPastLaunch]]&amp;" "&amp;"Quarter "&amp;DaysPastLaunch[[#This Row],[Quarter1_4]]</f>
        <v>Year 1 Quarter 1</v>
      </c>
    </row>
    <row r="45" spans="1:13" x14ac:dyDescent="0.25">
      <c r="A45">
        <v>44</v>
      </c>
      <c r="B45">
        <f>ROUNDDOWN((DaysPastLaunch[[#This Row],[DaysPastLaunch]]-1)/30,0)+1</f>
        <v>2</v>
      </c>
      <c r="C45">
        <f>ROUNDDOWN((DaysPastLaunch[[#This Row],[MonthNumPastLaunch]]-1)/12,0)+1</f>
        <v>1</v>
      </c>
      <c r="D45">
        <f>ROUNDUP(DaysPastLaunch[[#This Row],[MonthNumPastLaunch]]/3,0)</f>
        <v>1</v>
      </c>
      <c r="E45" s="4" t="str">
        <f>"Month "&amp;DaysPastLaunch[[#This Row],[MonthNumPastLaunch]]</f>
        <v>Month 2</v>
      </c>
      <c r="F45" s="4" t="str">
        <f>"Year "&amp;DaysPastLaunch[[#This Row],[YearNumPastLaunch]]</f>
        <v>Year 1</v>
      </c>
      <c r="G45" s="4" t="str">
        <f>"Quarter "&amp;DaysPastLaunch[[#This Row],[QuartnerNumPastLaunch]]</f>
        <v>Quarter 1</v>
      </c>
      <c r="H45" s="4">
        <f>MOD(DaysPastLaunch[[#This Row],[MonthNumPastLaunch]]-1,12)+1</f>
        <v>2</v>
      </c>
      <c r="I45" s="4">
        <f>MOD(DaysPastLaunch[[#This Row],[QuartnerNumPastLaunch]]-1,4)+1</f>
        <v>1</v>
      </c>
      <c r="J45" s="4" t="str">
        <f>"Y"&amp;DaysPastLaunch[[#This Row],[YearNumPastLaunch]]&amp;" "&amp;"M"&amp;DaysPastLaunch[[#This Row],[Month1_12]]</f>
        <v>Y1 M2</v>
      </c>
      <c r="K45" s="4" t="str">
        <f>"Y"&amp;DaysPastLaunch[[#This Row],[YearNumPastLaunch]]&amp;" "&amp;"Q"&amp;DaysPastLaunch[[#This Row],[Quarter1_4]]</f>
        <v>Y1 Q1</v>
      </c>
      <c r="L45" s="4" t="str">
        <f>DaysPastLaunch[[#This Row],[YearPastLaunch]]&amp;" "&amp;"Month "&amp;DaysPastLaunch[[#This Row],[Month1_12]]</f>
        <v>Year 1 Month 2</v>
      </c>
      <c r="M45" s="4" t="str">
        <f>DaysPastLaunch[[#This Row],[YearPastLaunch]]&amp;" "&amp;"Quarter "&amp;DaysPastLaunch[[#This Row],[Quarter1_4]]</f>
        <v>Year 1 Quarter 1</v>
      </c>
    </row>
    <row r="46" spans="1:13" x14ac:dyDescent="0.25">
      <c r="A46">
        <v>45</v>
      </c>
      <c r="B46">
        <f>ROUNDDOWN((DaysPastLaunch[[#This Row],[DaysPastLaunch]]-1)/30,0)+1</f>
        <v>2</v>
      </c>
      <c r="C46">
        <f>ROUNDDOWN((DaysPastLaunch[[#This Row],[MonthNumPastLaunch]]-1)/12,0)+1</f>
        <v>1</v>
      </c>
      <c r="D46">
        <f>ROUNDUP(DaysPastLaunch[[#This Row],[MonthNumPastLaunch]]/3,0)</f>
        <v>1</v>
      </c>
      <c r="E46" s="4" t="str">
        <f>"Month "&amp;DaysPastLaunch[[#This Row],[MonthNumPastLaunch]]</f>
        <v>Month 2</v>
      </c>
      <c r="F46" s="4" t="str">
        <f>"Year "&amp;DaysPastLaunch[[#This Row],[YearNumPastLaunch]]</f>
        <v>Year 1</v>
      </c>
      <c r="G46" s="4" t="str">
        <f>"Quarter "&amp;DaysPastLaunch[[#This Row],[QuartnerNumPastLaunch]]</f>
        <v>Quarter 1</v>
      </c>
      <c r="H46" s="4">
        <f>MOD(DaysPastLaunch[[#This Row],[MonthNumPastLaunch]]-1,12)+1</f>
        <v>2</v>
      </c>
      <c r="I46" s="4">
        <f>MOD(DaysPastLaunch[[#This Row],[QuartnerNumPastLaunch]]-1,4)+1</f>
        <v>1</v>
      </c>
      <c r="J46" s="4" t="str">
        <f>"Y"&amp;DaysPastLaunch[[#This Row],[YearNumPastLaunch]]&amp;" "&amp;"M"&amp;DaysPastLaunch[[#This Row],[Month1_12]]</f>
        <v>Y1 M2</v>
      </c>
      <c r="K46" s="4" t="str">
        <f>"Y"&amp;DaysPastLaunch[[#This Row],[YearNumPastLaunch]]&amp;" "&amp;"Q"&amp;DaysPastLaunch[[#This Row],[Quarter1_4]]</f>
        <v>Y1 Q1</v>
      </c>
      <c r="L46" s="4" t="str">
        <f>DaysPastLaunch[[#This Row],[YearPastLaunch]]&amp;" "&amp;"Month "&amp;DaysPastLaunch[[#This Row],[Month1_12]]</f>
        <v>Year 1 Month 2</v>
      </c>
      <c r="M46" s="4" t="str">
        <f>DaysPastLaunch[[#This Row],[YearPastLaunch]]&amp;" "&amp;"Quarter "&amp;DaysPastLaunch[[#This Row],[Quarter1_4]]</f>
        <v>Year 1 Quarter 1</v>
      </c>
    </row>
    <row r="47" spans="1:13" x14ac:dyDescent="0.25">
      <c r="A47">
        <v>46</v>
      </c>
      <c r="B47">
        <f>ROUNDDOWN((DaysPastLaunch[[#This Row],[DaysPastLaunch]]-1)/30,0)+1</f>
        <v>2</v>
      </c>
      <c r="C47">
        <f>ROUNDDOWN((DaysPastLaunch[[#This Row],[MonthNumPastLaunch]]-1)/12,0)+1</f>
        <v>1</v>
      </c>
      <c r="D47">
        <f>ROUNDUP(DaysPastLaunch[[#This Row],[MonthNumPastLaunch]]/3,0)</f>
        <v>1</v>
      </c>
      <c r="E47" s="4" t="str">
        <f>"Month "&amp;DaysPastLaunch[[#This Row],[MonthNumPastLaunch]]</f>
        <v>Month 2</v>
      </c>
      <c r="F47" s="4" t="str">
        <f>"Year "&amp;DaysPastLaunch[[#This Row],[YearNumPastLaunch]]</f>
        <v>Year 1</v>
      </c>
      <c r="G47" s="4" t="str">
        <f>"Quarter "&amp;DaysPastLaunch[[#This Row],[QuartnerNumPastLaunch]]</f>
        <v>Quarter 1</v>
      </c>
      <c r="H47" s="4">
        <f>MOD(DaysPastLaunch[[#This Row],[MonthNumPastLaunch]]-1,12)+1</f>
        <v>2</v>
      </c>
      <c r="I47" s="4">
        <f>MOD(DaysPastLaunch[[#This Row],[QuartnerNumPastLaunch]]-1,4)+1</f>
        <v>1</v>
      </c>
      <c r="J47" s="4" t="str">
        <f>"Y"&amp;DaysPastLaunch[[#This Row],[YearNumPastLaunch]]&amp;" "&amp;"M"&amp;DaysPastLaunch[[#This Row],[Month1_12]]</f>
        <v>Y1 M2</v>
      </c>
      <c r="K47" s="4" t="str">
        <f>"Y"&amp;DaysPastLaunch[[#This Row],[YearNumPastLaunch]]&amp;" "&amp;"Q"&amp;DaysPastLaunch[[#This Row],[Quarter1_4]]</f>
        <v>Y1 Q1</v>
      </c>
      <c r="L47" s="4" t="str">
        <f>DaysPastLaunch[[#This Row],[YearPastLaunch]]&amp;" "&amp;"Month "&amp;DaysPastLaunch[[#This Row],[Month1_12]]</f>
        <v>Year 1 Month 2</v>
      </c>
      <c r="M47" s="4" t="str">
        <f>DaysPastLaunch[[#This Row],[YearPastLaunch]]&amp;" "&amp;"Quarter "&amp;DaysPastLaunch[[#This Row],[Quarter1_4]]</f>
        <v>Year 1 Quarter 1</v>
      </c>
    </row>
    <row r="48" spans="1:13" x14ac:dyDescent="0.25">
      <c r="A48">
        <v>47</v>
      </c>
      <c r="B48">
        <f>ROUNDDOWN((DaysPastLaunch[[#This Row],[DaysPastLaunch]]-1)/30,0)+1</f>
        <v>2</v>
      </c>
      <c r="C48">
        <f>ROUNDDOWN((DaysPastLaunch[[#This Row],[MonthNumPastLaunch]]-1)/12,0)+1</f>
        <v>1</v>
      </c>
      <c r="D48">
        <f>ROUNDUP(DaysPastLaunch[[#This Row],[MonthNumPastLaunch]]/3,0)</f>
        <v>1</v>
      </c>
      <c r="E48" s="4" t="str">
        <f>"Month "&amp;DaysPastLaunch[[#This Row],[MonthNumPastLaunch]]</f>
        <v>Month 2</v>
      </c>
      <c r="F48" s="4" t="str">
        <f>"Year "&amp;DaysPastLaunch[[#This Row],[YearNumPastLaunch]]</f>
        <v>Year 1</v>
      </c>
      <c r="G48" s="4" t="str">
        <f>"Quarter "&amp;DaysPastLaunch[[#This Row],[QuartnerNumPastLaunch]]</f>
        <v>Quarter 1</v>
      </c>
      <c r="H48" s="4">
        <f>MOD(DaysPastLaunch[[#This Row],[MonthNumPastLaunch]]-1,12)+1</f>
        <v>2</v>
      </c>
      <c r="I48" s="4">
        <f>MOD(DaysPastLaunch[[#This Row],[QuartnerNumPastLaunch]]-1,4)+1</f>
        <v>1</v>
      </c>
      <c r="J48" s="4" t="str">
        <f>"Y"&amp;DaysPastLaunch[[#This Row],[YearNumPastLaunch]]&amp;" "&amp;"M"&amp;DaysPastLaunch[[#This Row],[Month1_12]]</f>
        <v>Y1 M2</v>
      </c>
      <c r="K48" s="4" t="str">
        <f>"Y"&amp;DaysPastLaunch[[#This Row],[YearNumPastLaunch]]&amp;" "&amp;"Q"&amp;DaysPastLaunch[[#This Row],[Quarter1_4]]</f>
        <v>Y1 Q1</v>
      </c>
      <c r="L48" s="4" t="str">
        <f>DaysPastLaunch[[#This Row],[YearPastLaunch]]&amp;" "&amp;"Month "&amp;DaysPastLaunch[[#This Row],[Month1_12]]</f>
        <v>Year 1 Month 2</v>
      </c>
      <c r="M48" s="4" t="str">
        <f>DaysPastLaunch[[#This Row],[YearPastLaunch]]&amp;" "&amp;"Quarter "&amp;DaysPastLaunch[[#This Row],[Quarter1_4]]</f>
        <v>Year 1 Quarter 1</v>
      </c>
    </row>
    <row r="49" spans="1:13" x14ac:dyDescent="0.25">
      <c r="A49">
        <v>48</v>
      </c>
      <c r="B49">
        <f>ROUNDDOWN((DaysPastLaunch[[#This Row],[DaysPastLaunch]]-1)/30,0)+1</f>
        <v>2</v>
      </c>
      <c r="C49">
        <f>ROUNDDOWN((DaysPastLaunch[[#This Row],[MonthNumPastLaunch]]-1)/12,0)+1</f>
        <v>1</v>
      </c>
      <c r="D49">
        <f>ROUNDUP(DaysPastLaunch[[#This Row],[MonthNumPastLaunch]]/3,0)</f>
        <v>1</v>
      </c>
      <c r="E49" s="4" t="str">
        <f>"Month "&amp;DaysPastLaunch[[#This Row],[MonthNumPastLaunch]]</f>
        <v>Month 2</v>
      </c>
      <c r="F49" s="4" t="str">
        <f>"Year "&amp;DaysPastLaunch[[#This Row],[YearNumPastLaunch]]</f>
        <v>Year 1</v>
      </c>
      <c r="G49" s="4" t="str">
        <f>"Quarter "&amp;DaysPastLaunch[[#This Row],[QuartnerNumPastLaunch]]</f>
        <v>Quarter 1</v>
      </c>
      <c r="H49" s="4">
        <f>MOD(DaysPastLaunch[[#This Row],[MonthNumPastLaunch]]-1,12)+1</f>
        <v>2</v>
      </c>
      <c r="I49" s="4">
        <f>MOD(DaysPastLaunch[[#This Row],[QuartnerNumPastLaunch]]-1,4)+1</f>
        <v>1</v>
      </c>
      <c r="J49" s="4" t="str">
        <f>"Y"&amp;DaysPastLaunch[[#This Row],[YearNumPastLaunch]]&amp;" "&amp;"M"&amp;DaysPastLaunch[[#This Row],[Month1_12]]</f>
        <v>Y1 M2</v>
      </c>
      <c r="K49" s="4" t="str">
        <f>"Y"&amp;DaysPastLaunch[[#This Row],[YearNumPastLaunch]]&amp;" "&amp;"Q"&amp;DaysPastLaunch[[#This Row],[Quarter1_4]]</f>
        <v>Y1 Q1</v>
      </c>
      <c r="L49" s="4" t="str">
        <f>DaysPastLaunch[[#This Row],[YearPastLaunch]]&amp;" "&amp;"Month "&amp;DaysPastLaunch[[#This Row],[Month1_12]]</f>
        <v>Year 1 Month 2</v>
      </c>
      <c r="M49" s="4" t="str">
        <f>DaysPastLaunch[[#This Row],[YearPastLaunch]]&amp;" "&amp;"Quarter "&amp;DaysPastLaunch[[#This Row],[Quarter1_4]]</f>
        <v>Year 1 Quarter 1</v>
      </c>
    </row>
    <row r="50" spans="1:13" x14ac:dyDescent="0.25">
      <c r="A50">
        <v>49</v>
      </c>
      <c r="B50">
        <f>ROUNDDOWN((DaysPastLaunch[[#This Row],[DaysPastLaunch]]-1)/30,0)+1</f>
        <v>2</v>
      </c>
      <c r="C50">
        <f>ROUNDDOWN((DaysPastLaunch[[#This Row],[MonthNumPastLaunch]]-1)/12,0)+1</f>
        <v>1</v>
      </c>
      <c r="D50">
        <f>ROUNDUP(DaysPastLaunch[[#This Row],[MonthNumPastLaunch]]/3,0)</f>
        <v>1</v>
      </c>
      <c r="E50" s="4" t="str">
        <f>"Month "&amp;DaysPastLaunch[[#This Row],[MonthNumPastLaunch]]</f>
        <v>Month 2</v>
      </c>
      <c r="F50" s="4" t="str">
        <f>"Year "&amp;DaysPastLaunch[[#This Row],[YearNumPastLaunch]]</f>
        <v>Year 1</v>
      </c>
      <c r="G50" s="4" t="str">
        <f>"Quarter "&amp;DaysPastLaunch[[#This Row],[QuartnerNumPastLaunch]]</f>
        <v>Quarter 1</v>
      </c>
      <c r="H50" s="4">
        <f>MOD(DaysPastLaunch[[#This Row],[MonthNumPastLaunch]]-1,12)+1</f>
        <v>2</v>
      </c>
      <c r="I50" s="4">
        <f>MOD(DaysPastLaunch[[#This Row],[QuartnerNumPastLaunch]]-1,4)+1</f>
        <v>1</v>
      </c>
      <c r="J50" s="4" t="str">
        <f>"Y"&amp;DaysPastLaunch[[#This Row],[YearNumPastLaunch]]&amp;" "&amp;"M"&amp;DaysPastLaunch[[#This Row],[Month1_12]]</f>
        <v>Y1 M2</v>
      </c>
      <c r="K50" s="4" t="str">
        <f>"Y"&amp;DaysPastLaunch[[#This Row],[YearNumPastLaunch]]&amp;" "&amp;"Q"&amp;DaysPastLaunch[[#This Row],[Quarter1_4]]</f>
        <v>Y1 Q1</v>
      </c>
      <c r="L50" s="4" t="str">
        <f>DaysPastLaunch[[#This Row],[YearPastLaunch]]&amp;" "&amp;"Month "&amp;DaysPastLaunch[[#This Row],[Month1_12]]</f>
        <v>Year 1 Month 2</v>
      </c>
      <c r="M50" s="4" t="str">
        <f>DaysPastLaunch[[#This Row],[YearPastLaunch]]&amp;" "&amp;"Quarter "&amp;DaysPastLaunch[[#This Row],[Quarter1_4]]</f>
        <v>Year 1 Quarter 1</v>
      </c>
    </row>
    <row r="51" spans="1:13" x14ac:dyDescent="0.25">
      <c r="A51">
        <v>50</v>
      </c>
      <c r="B51">
        <f>ROUNDDOWN((DaysPastLaunch[[#This Row],[DaysPastLaunch]]-1)/30,0)+1</f>
        <v>2</v>
      </c>
      <c r="C51">
        <f>ROUNDDOWN((DaysPastLaunch[[#This Row],[MonthNumPastLaunch]]-1)/12,0)+1</f>
        <v>1</v>
      </c>
      <c r="D51">
        <f>ROUNDUP(DaysPastLaunch[[#This Row],[MonthNumPastLaunch]]/3,0)</f>
        <v>1</v>
      </c>
      <c r="E51" s="4" t="str">
        <f>"Month "&amp;DaysPastLaunch[[#This Row],[MonthNumPastLaunch]]</f>
        <v>Month 2</v>
      </c>
      <c r="F51" s="4" t="str">
        <f>"Year "&amp;DaysPastLaunch[[#This Row],[YearNumPastLaunch]]</f>
        <v>Year 1</v>
      </c>
      <c r="G51" s="4" t="str">
        <f>"Quarter "&amp;DaysPastLaunch[[#This Row],[QuartnerNumPastLaunch]]</f>
        <v>Quarter 1</v>
      </c>
      <c r="H51" s="4">
        <f>MOD(DaysPastLaunch[[#This Row],[MonthNumPastLaunch]]-1,12)+1</f>
        <v>2</v>
      </c>
      <c r="I51" s="4">
        <f>MOD(DaysPastLaunch[[#This Row],[QuartnerNumPastLaunch]]-1,4)+1</f>
        <v>1</v>
      </c>
      <c r="J51" s="4" t="str">
        <f>"Y"&amp;DaysPastLaunch[[#This Row],[YearNumPastLaunch]]&amp;" "&amp;"M"&amp;DaysPastLaunch[[#This Row],[Month1_12]]</f>
        <v>Y1 M2</v>
      </c>
      <c r="K51" s="4" t="str">
        <f>"Y"&amp;DaysPastLaunch[[#This Row],[YearNumPastLaunch]]&amp;" "&amp;"Q"&amp;DaysPastLaunch[[#This Row],[Quarter1_4]]</f>
        <v>Y1 Q1</v>
      </c>
      <c r="L51" s="4" t="str">
        <f>DaysPastLaunch[[#This Row],[YearPastLaunch]]&amp;" "&amp;"Month "&amp;DaysPastLaunch[[#This Row],[Month1_12]]</f>
        <v>Year 1 Month 2</v>
      </c>
      <c r="M51" s="4" t="str">
        <f>DaysPastLaunch[[#This Row],[YearPastLaunch]]&amp;" "&amp;"Quarter "&amp;DaysPastLaunch[[#This Row],[Quarter1_4]]</f>
        <v>Year 1 Quarter 1</v>
      </c>
    </row>
    <row r="52" spans="1:13" x14ac:dyDescent="0.25">
      <c r="A52">
        <v>51</v>
      </c>
      <c r="B52">
        <f>ROUNDDOWN((DaysPastLaunch[[#This Row],[DaysPastLaunch]]-1)/30,0)+1</f>
        <v>2</v>
      </c>
      <c r="C52">
        <f>ROUNDDOWN((DaysPastLaunch[[#This Row],[MonthNumPastLaunch]]-1)/12,0)+1</f>
        <v>1</v>
      </c>
      <c r="D52">
        <f>ROUNDUP(DaysPastLaunch[[#This Row],[MonthNumPastLaunch]]/3,0)</f>
        <v>1</v>
      </c>
      <c r="E52" s="4" t="str">
        <f>"Month "&amp;DaysPastLaunch[[#This Row],[MonthNumPastLaunch]]</f>
        <v>Month 2</v>
      </c>
      <c r="F52" s="4" t="str">
        <f>"Year "&amp;DaysPastLaunch[[#This Row],[YearNumPastLaunch]]</f>
        <v>Year 1</v>
      </c>
      <c r="G52" s="4" t="str">
        <f>"Quarter "&amp;DaysPastLaunch[[#This Row],[QuartnerNumPastLaunch]]</f>
        <v>Quarter 1</v>
      </c>
      <c r="H52" s="4">
        <f>MOD(DaysPastLaunch[[#This Row],[MonthNumPastLaunch]]-1,12)+1</f>
        <v>2</v>
      </c>
      <c r="I52" s="4">
        <f>MOD(DaysPastLaunch[[#This Row],[QuartnerNumPastLaunch]]-1,4)+1</f>
        <v>1</v>
      </c>
      <c r="J52" s="4" t="str">
        <f>"Y"&amp;DaysPastLaunch[[#This Row],[YearNumPastLaunch]]&amp;" "&amp;"M"&amp;DaysPastLaunch[[#This Row],[Month1_12]]</f>
        <v>Y1 M2</v>
      </c>
      <c r="K52" s="4" t="str">
        <f>"Y"&amp;DaysPastLaunch[[#This Row],[YearNumPastLaunch]]&amp;" "&amp;"Q"&amp;DaysPastLaunch[[#This Row],[Quarter1_4]]</f>
        <v>Y1 Q1</v>
      </c>
      <c r="L52" s="4" t="str">
        <f>DaysPastLaunch[[#This Row],[YearPastLaunch]]&amp;" "&amp;"Month "&amp;DaysPastLaunch[[#This Row],[Month1_12]]</f>
        <v>Year 1 Month 2</v>
      </c>
      <c r="M52" s="4" t="str">
        <f>DaysPastLaunch[[#This Row],[YearPastLaunch]]&amp;" "&amp;"Quarter "&amp;DaysPastLaunch[[#This Row],[Quarter1_4]]</f>
        <v>Year 1 Quarter 1</v>
      </c>
    </row>
    <row r="53" spans="1:13" x14ac:dyDescent="0.25">
      <c r="A53">
        <v>52</v>
      </c>
      <c r="B53">
        <f>ROUNDDOWN((DaysPastLaunch[[#This Row],[DaysPastLaunch]]-1)/30,0)+1</f>
        <v>2</v>
      </c>
      <c r="C53">
        <f>ROUNDDOWN((DaysPastLaunch[[#This Row],[MonthNumPastLaunch]]-1)/12,0)+1</f>
        <v>1</v>
      </c>
      <c r="D53">
        <f>ROUNDUP(DaysPastLaunch[[#This Row],[MonthNumPastLaunch]]/3,0)</f>
        <v>1</v>
      </c>
      <c r="E53" s="4" t="str">
        <f>"Month "&amp;DaysPastLaunch[[#This Row],[MonthNumPastLaunch]]</f>
        <v>Month 2</v>
      </c>
      <c r="F53" s="4" t="str">
        <f>"Year "&amp;DaysPastLaunch[[#This Row],[YearNumPastLaunch]]</f>
        <v>Year 1</v>
      </c>
      <c r="G53" s="4" t="str">
        <f>"Quarter "&amp;DaysPastLaunch[[#This Row],[QuartnerNumPastLaunch]]</f>
        <v>Quarter 1</v>
      </c>
      <c r="H53" s="4">
        <f>MOD(DaysPastLaunch[[#This Row],[MonthNumPastLaunch]]-1,12)+1</f>
        <v>2</v>
      </c>
      <c r="I53" s="4">
        <f>MOD(DaysPastLaunch[[#This Row],[QuartnerNumPastLaunch]]-1,4)+1</f>
        <v>1</v>
      </c>
      <c r="J53" s="4" t="str">
        <f>"Y"&amp;DaysPastLaunch[[#This Row],[YearNumPastLaunch]]&amp;" "&amp;"M"&amp;DaysPastLaunch[[#This Row],[Month1_12]]</f>
        <v>Y1 M2</v>
      </c>
      <c r="K53" s="4" t="str">
        <f>"Y"&amp;DaysPastLaunch[[#This Row],[YearNumPastLaunch]]&amp;" "&amp;"Q"&amp;DaysPastLaunch[[#This Row],[Quarter1_4]]</f>
        <v>Y1 Q1</v>
      </c>
      <c r="L53" s="4" t="str">
        <f>DaysPastLaunch[[#This Row],[YearPastLaunch]]&amp;" "&amp;"Month "&amp;DaysPastLaunch[[#This Row],[Month1_12]]</f>
        <v>Year 1 Month 2</v>
      </c>
      <c r="M53" s="4" t="str">
        <f>DaysPastLaunch[[#This Row],[YearPastLaunch]]&amp;" "&amp;"Quarter "&amp;DaysPastLaunch[[#This Row],[Quarter1_4]]</f>
        <v>Year 1 Quarter 1</v>
      </c>
    </row>
    <row r="54" spans="1:13" x14ac:dyDescent="0.25">
      <c r="A54">
        <v>53</v>
      </c>
      <c r="B54">
        <f>ROUNDDOWN((DaysPastLaunch[[#This Row],[DaysPastLaunch]]-1)/30,0)+1</f>
        <v>2</v>
      </c>
      <c r="C54">
        <f>ROUNDDOWN((DaysPastLaunch[[#This Row],[MonthNumPastLaunch]]-1)/12,0)+1</f>
        <v>1</v>
      </c>
      <c r="D54">
        <f>ROUNDUP(DaysPastLaunch[[#This Row],[MonthNumPastLaunch]]/3,0)</f>
        <v>1</v>
      </c>
      <c r="E54" s="4" t="str">
        <f>"Month "&amp;DaysPastLaunch[[#This Row],[MonthNumPastLaunch]]</f>
        <v>Month 2</v>
      </c>
      <c r="F54" s="4" t="str">
        <f>"Year "&amp;DaysPastLaunch[[#This Row],[YearNumPastLaunch]]</f>
        <v>Year 1</v>
      </c>
      <c r="G54" s="4" t="str">
        <f>"Quarter "&amp;DaysPastLaunch[[#This Row],[QuartnerNumPastLaunch]]</f>
        <v>Quarter 1</v>
      </c>
      <c r="H54" s="4">
        <f>MOD(DaysPastLaunch[[#This Row],[MonthNumPastLaunch]]-1,12)+1</f>
        <v>2</v>
      </c>
      <c r="I54" s="4">
        <f>MOD(DaysPastLaunch[[#This Row],[QuartnerNumPastLaunch]]-1,4)+1</f>
        <v>1</v>
      </c>
      <c r="J54" s="4" t="str">
        <f>"Y"&amp;DaysPastLaunch[[#This Row],[YearNumPastLaunch]]&amp;" "&amp;"M"&amp;DaysPastLaunch[[#This Row],[Month1_12]]</f>
        <v>Y1 M2</v>
      </c>
      <c r="K54" s="4" t="str">
        <f>"Y"&amp;DaysPastLaunch[[#This Row],[YearNumPastLaunch]]&amp;" "&amp;"Q"&amp;DaysPastLaunch[[#This Row],[Quarter1_4]]</f>
        <v>Y1 Q1</v>
      </c>
      <c r="L54" s="4" t="str">
        <f>DaysPastLaunch[[#This Row],[YearPastLaunch]]&amp;" "&amp;"Month "&amp;DaysPastLaunch[[#This Row],[Month1_12]]</f>
        <v>Year 1 Month 2</v>
      </c>
      <c r="M54" s="4" t="str">
        <f>DaysPastLaunch[[#This Row],[YearPastLaunch]]&amp;" "&amp;"Quarter "&amp;DaysPastLaunch[[#This Row],[Quarter1_4]]</f>
        <v>Year 1 Quarter 1</v>
      </c>
    </row>
    <row r="55" spans="1:13" x14ac:dyDescent="0.25">
      <c r="A55">
        <v>54</v>
      </c>
      <c r="B55">
        <f>ROUNDDOWN((DaysPastLaunch[[#This Row],[DaysPastLaunch]]-1)/30,0)+1</f>
        <v>2</v>
      </c>
      <c r="C55">
        <f>ROUNDDOWN((DaysPastLaunch[[#This Row],[MonthNumPastLaunch]]-1)/12,0)+1</f>
        <v>1</v>
      </c>
      <c r="D55">
        <f>ROUNDUP(DaysPastLaunch[[#This Row],[MonthNumPastLaunch]]/3,0)</f>
        <v>1</v>
      </c>
      <c r="E55" s="4" t="str">
        <f>"Month "&amp;DaysPastLaunch[[#This Row],[MonthNumPastLaunch]]</f>
        <v>Month 2</v>
      </c>
      <c r="F55" s="4" t="str">
        <f>"Year "&amp;DaysPastLaunch[[#This Row],[YearNumPastLaunch]]</f>
        <v>Year 1</v>
      </c>
      <c r="G55" s="4" t="str">
        <f>"Quarter "&amp;DaysPastLaunch[[#This Row],[QuartnerNumPastLaunch]]</f>
        <v>Quarter 1</v>
      </c>
      <c r="H55" s="4">
        <f>MOD(DaysPastLaunch[[#This Row],[MonthNumPastLaunch]]-1,12)+1</f>
        <v>2</v>
      </c>
      <c r="I55" s="4">
        <f>MOD(DaysPastLaunch[[#This Row],[QuartnerNumPastLaunch]]-1,4)+1</f>
        <v>1</v>
      </c>
      <c r="J55" s="4" t="str">
        <f>"Y"&amp;DaysPastLaunch[[#This Row],[YearNumPastLaunch]]&amp;" "&amp;"M"&amp;DaysPastLaunch[[#This Row],[Month1_12]]</f>
        <v>Y1 M2</v>
      </c>
      <c r="K55" s="4" t="str">
        <f>"Y"&amp;DaysPastLaunch[[#This Row],[YearNumPastLaunch]]&amp;" "&amp;"Q"&amp;DaysPastLaunch[[#This Row],[Quarter1_4]]</f>
        <v>Y1 Q1</v>
      </c>
      <c r="L55" s="4" t="str">
        <f>DaysPastLaunch[[#This Row],[YearPastLaunch]]&amp;" "&amp;"Month "&amp;DaysPastLaunch[[#This Row],[Month1_12]]</f>
        <v>Year 1 Month 2</v>
      </c>
      <c r="M55" s="4" t="str">
        <f>DaysPastLaunch[[#This Row],[YearPastLaunch]]&amp;" "&amp;"Quarter "&amp;DaysPastLaunch[[#This Row],[Quarter1_4]]</f>
        <v>Year 1 Quarter 1</v>
      </c>
    </row>
    <row r="56" spans="1:13" x14ac:dyDescent="0.25">
      <c r="A56">
        <v>55</v>
      </c>
      <c r="B56">
        <f>ROUNDDOWN((DaysPastLaunch[[#This Row],[DaysPastLaunch]]-1)/30,0)+1</f>
        <v>2</v>
      </c>
      <c r="C56">
        <f>ROUNDDOWN((DaysPastLaunch[[#This Row],[MonthNumPastLaunch]]-1)/12,0)+1</f>
        <v>1</v>
      </c>
      <c r="D56">
        <f>ROUNDUP(DaysPastLaunch[[#This Row],[MonthNumPastLaunch]]/3,0)</f>
        <v>1</v>
      </c>
      <c r="E56" s="4" t="str">
        <f>"Month "&amp;DaysPastLaunch[[#This Row],[MonthNumPastLaunch]]</f>
        <v>Month 2</v>
      </c>
      <c r="F56" s="4" t="str">
        <f>"Year "&amp;DaysPastLaunch[[#This Row],[YearNumPastLaunch]]</f>
        <v>Year 1</v>
      </c>
      <c r="G56" s="4" t="str">
        <f>"Quarter "&amp;DaysPastLaunch[[#This Row],[QuartnerNumPastLaunch]]</f>
        <v>Quarter 1</v>
      </c>
      <c r="H56" s="4">
        <f>MOD(DaysPastLaunch[[#This Row],[MonthNumPastLaunch]]-1,12)+1</f>
        <v>2</v>
      </c>
      <c r="I56" s="4">
        <f>MOD(DaysPastLaunch[[#This Row],[QuartnerNumPastLaunch]]-1,4)+1</f>
        <v>1</v>
      </c>
      <c r="J56" s="4" t="str">
        <f>"Y"&amp;DaysPastLaunch[[#This Row],[YearNumPastLaunch]]&amp;" "&amp;"M"&amp;DaysPastLaunch[[#This Row],[Month1_12]]</f>
        <v>Y1 M2</v>
      </c>
      <c r="K56" s="4" t="str">
        <f>"Y"&amp;DaysPastLaunch[[#This Row],[YearNumPastLaunch]]&amp;" "&amp;"Q"&amp;DaysPastLaunch[[#This Row],[Quarter1_4]]</f>
        <v>Y1 Q1</v>
      </c>
      <c r="L56" s="4" t="str">
        <f>DaysPastLaunch[[#This Row],[YearPastLaunch]]&amp;" "&amp;"Month "&amp;DaysPastLaunch[[#This Row],[Month1_12]]</f>
        <v>Year 1 Month 2</v>
      </c>
      <c r="M56" s="4" t="str">
        <f>DaysPastLaunch[[#This Row],[YearPastLaunch]]&amp;" "&amp;"Quarter "&amp;DaysPastLaunch[[#This Row],[Quarter1_4]]</f>
        <v>Year 1 Quarter 1</v>
      </c>
    </row>
    <row r="57" spans="1:13" x14ac:dyDescent="0.25">
      <c r="A57">
        <v>56</v>
      </c>
      <c r="B57">
        <f>ROUNDDOWN((DaysPastLaunch[[#This Row],[DaysPastLaunch]]-1)/30,0)+1</f>
        <v>2</v>
      </c>
      <c r="C57">
        <f>ROUNDDOWN((DaysPastLaunch[[#This Row],[MonthNumPastLaunch]]-1)/12,0)+1</f>
        <v>1</v>
      </c>
      <c r="D57">
        <f>ROUNDUP(DaysPastLaunch[[#This Row],[MonthNumPastLaunch]]/3,0)</f>
        <v>1</v>
      </c>
      <c r="E57" s="4" t="str">
        <f>"Month "&amp;DaysPastLaunch[[#This Row],[MonthNumPastLaunch]]</f>
        <v>Month 2</v>
      </c>
      <c r="F57" s="4" t="str">
        <f>"Year "&amp;DaysPastLaunch[[#This Row],[YearNumPastLaunch]]</f>
        <v>Year 1</v>
      </c>
      <c r="G57" s="4" t="str">
        <f>"Quarter "&amp;DaysPastLaunch[[#This Row],[QuartnerNumPastLaunch]]</f>
        <v>Quarter 1</v>
      </c>
      <c r="H57" s="4">
        <f>MOD(DaysPastLaunch[[#This Row],[MonthNumPastLaunch]]-1,12)+1</f>
        <v>2</v>
      </c>
      <c r="I57" s="4">
        <f>MOD(DaysPastLaunch[[#This Row],[QuartnerNumPastLaunch]]-1,4)+1</f>
        <v>1</v>
      </c>
      <c r="J57" s="4" t="str">
        <f>"Y"&amp;DaysPastLaunch[[#This Row],[YearNumPastLaunch]]&amp;" "&amp;"M"&amp;DaysPastLaunch[[#This Row],[Month1_12]]</f>
        <v>Y1 M2</v>
      </c>
      <c r="K57" s="4" t="str">
        <f>"Y"&amp;DaysPastLaunch[[#This Row],[YearNumPastLaunch]]&amp;" "&amp;"Q"&amp;DaysPastLaunch[[#This Row],[Quarter1_4]]</f>
        <v>Y1 Q1</v>
      </c>
      <c r="L57" s="4" t="str">
        <f>DaysPastLaunch[[#This Row],[YearPastLaunch]]&amp;" "&amp;"Month "&amp;DaysPastLaunch[[#This Row],[Month1_12]]</f>
        <v>Year 1 Month 2</v>
      </c>
      <c r="M57" s="4" t="str">
        <f>DaysPastLaunch[[#This Row],[YearPastLaunch]]&amp;" "&amp;"Quarter "&amp;DaysPastLaunch[[#This Row],[Quarter1_4]]</f>
        <v>Year 1 Quarter 1</v>
      </c>
    </row>
    <row r="58" spans="1:13" x14ac:dyDescent="0.25">
      <c r="A58">
        <v>57</v>
      </c>
      <c r="B58">
        <f>ROUNDDOWN((DaysPastLaunch[[#This Row],[DaysPastLaunch]]-1)/30,0)+1</f>
        <v>2</v>
      </c>
      <c r="C58">
        <f>ROUNDDOWN((DaysPastLaunch[[#This Row],[MonthNumPastLaunch]]-1)/12,0)+1</f>
        <v>1</v>
      </c>
      <c r="D58">
        <f>ROUNDUP(DaysPastLaunch[[#This Row],[MonthNumPastLaunch]]/3,0)</f>
        <v>1</v>
      </c>
      <c r="E58" s="4" t="str">
        <f>"Month "&amp;DaysPastLaunch[[#This Row],[MonthNumPastLaunch]]</f>
        <v>Month 2</v>
      </c>
      <c r="F58" s="4" t="str">
        <f>"Year "&amp;DaysPastLaunch[[#This Row],[YearNumPastLaunch]]</f>
        <v>Year 1</v>
      </c>
      <c r="G58" s="4" t="str">
        <f>"Quarter "&amp;DaysPastLaunch[[#This Row],[QuartnerNumPastLaunch]]</f>
        <v>Quarter 1</v>
      </c>
      <c r="H58" s="4">
        <f>MOD(DaysPastLaunch[[#This Row],[MonthNumPastLaunch]]-1,12)+1</f>
        <v>2</v>
      </c>
      <c r="I58" s="4">
        <f>MOD(DaysPastLaunch[[#This Row],[QuartnerNumPastLaunch]]-1,4)+1</f>
        <v>1</v>
      </c>
      <c r="J58" s="4" t="str">
        <f>"Y"&amp;DaysPastLaunch[[#This Row],[YearNumPastLaunch]]&amp;" "&amp;"M"&amp;DaysPastLaunch[[#This Row],[Month1_12]]</f>
        <v>Y1 M2</v>
      </c>
      <c r="K58" s="4" t="str">
        <f>"Y"&amp;DaysPastLaunch[[#This Row],[YearNumPastLaunch]]&amp;" "&amp;"Q"&amp;DaysPastLaunch[[#This Row],[Quarter1_4]]</f>
        <v>Y1 Q1</v>
      </c>
      <c r="L58" s="4" t="str">
        <f>DaysPastLaunch[[#This Row],[YearPastLaunch]]&amp;" "&amp;"Month "&amp;DaysPastLaunch[[#This Row],[Month1_12]]</f>
        <v>Year 1 Month 2</v>
      </c>
      <c r="M58" s="4" t="str">
        <f>DaysPastLaunch[[#This Row],[YearPastLaunch]]&amp;" "&amp;"Quarter "&amp;DaysPastLaunch[[#This Row],[Quarter1_4]]</f>
        <v>Year 1 Quarter 1</v>
      </c>
    </row>
    <row r="59" spans="1:13" x14ac:dyDescent="0.25">
      <c r="A59">
        <v>58</v>
      </c>
      <c r="B59">
        <f>ROUNDDOWN((DaysPastLaunch[[#This Row],[DaysPastLaunch]]-1)/30,0)+1</f>
        <v>2</v>
      </c>
      <c r="C59">
        <f>ROUNDDOWN((DaysPastLaunch[[#This Row],[MonthNumPastLaunch]]-1)/12,0)+1</f>
        <v>1</v>
      </c>
      <c r="D59">
        <f>ROUNDUP(DaysPastLaunch[[#This Row],[MonthNumPastLaunch]]/3,0)</f>
        <v>1</v>
      </c>
      <c r="E59" s="4" t="str">
        <f>"Month "&amp;DaysPastLaunch[[#This Row],[MonthNumPastLaunch]]</f>
        <v>Month 2</v>
      </c>
      <c r="F59" s="4" t="str">
        <f>"Year "&amp;DaysPastLaunch[[#This Row],[YearNumPastLaunch]]</f>
        <v>Year 1</v>
      </c>
      <c r="G59" s="4" t="str">
        <f>"Quarter "&amp;DaysPastLaunch[[#This Row],[QuartnerNumPastLaunch]]</f>
        <v>Quarter 1</v>
      </c>
      <c r="H59" s="4">
        <f>MOD(DaysPastLaunch[[#This Row],[MonthNumPastLaunch]]-1,12)+1</f>
        <v>2</v>
      </c>
      <c r="I59" s="4">
        <f>MOD(DaysPastLaunch[[#This Row],[QuartnerNumPastLaunch]]-1,4)+1</f>
        <v>1</v>
      </c>
      <c r="J59" s="4" t="str">
        <f>"Y"&amp;DaysPastLaunch[[#This Row],[YearNumPastLaunch]]&amp;" "&amp;"M"&amp;DaysPastLaunch[[#This Row],[Month1_12]]</f>
        <v>Y1 M2</v>
      </c>
      <c r="K59" s="4" t="str">
        <f>"Y"&amp;DaysPastLaunch[[#This Row],[YearNumPastLaunch]]&amp;" "&amp;"Q"&amp;DaysPastLaunch[[#This Row],[Quarter1_4]]</f>
        <v>Y1 Q1</v>
      </c>
      <c r="L59" s="4" t="str">
        <f>DaysPastLaunch[[#This Row],[YearPastLaunch]]&amp;" "&amp;"Month "&amp;DaysPastLaunch[[#This Row],[Month1_12]]</f>
        <v>Year 1 Month 2</v>
      </c>
      <c r="M59" s="4" t="str">
        <f>DaysPastLaunch[[#This Row],[YearPastLaunch]]&amp;" "&amp;"Quarter "&amp;DaysPastLaunch[[#This Row],[Quarter1_4]]</f>
        <v>Year 1 Quarter 1</v>
      </c>
    </row>
    <row r="60" spans="1:13" x14ac:dyDescent="0.25">
      <c r="A60">
        <v>59</v>
      </c>
      <c r="B60">
        <f>ROUNDDOWN((DaysPastLaunch[[#This Row],[DaysPastLaunch]]-1)/30,0)+1</f>
        <v>2</v>
      </c>
      <c r="C60">
        <f>ROUNDDOWN((DaysPastLaunch[[#This Row],[MonthNumPastLaunch]]-1)/12,0)+1</f>
        <v>1</v>
      </c>
      <c r="D60">
        <f>ROUNDUP(DaysPastLaunch[[#This Row],[MonthNumPastLaunch]]/3,0)</f>
        <v>1</v>
      </c>
      <c r="E60" s="4" t="str">
        <f>"Month "&amp;DaysPastLaunch[[#This Row],[MonthNumPastLaunch]]</f>
        <v>Month 2</v>
      </c>
      <c r="F60" s="4" t="str">
        <f>"Year "&amp;DaysPastLaunch[[#This Row],[YearNumPastLaunch]]</f>
        <v>Year 1</v>
      </c>
      <c r="G60" s="4" t="str">
        <f>"Quarter "&amp;DaysPastLaunch[[#This Row],[QuartnerNumPastLaunch]]</f>
        <v>Quarter 1</v>
      </c>
      <c r="H60" s="4">
        <f>MOD(DaysPastLaunch[[#This Row],[MonthNumPastLaunch]]-1,12)+1</f>
        <v>2</v>
      </c>
      <c r="I60" s="4">
        <f>MOD(DaysPastLaunch[[#This Row],[QuartnerNumPastLaunch]]-1,4)+1</f>
        <v>1</v>
      </c>
      <c r="J60" s="4" t="str">
        <f>"Y"&amp;DaysPastLaunch[[#This Row],[YearNumPastLaunch]]&amp;" "&amp;"M"&amp;DaysPastLaunch[[#This Row],[Month1_12]]</f>
        <v>Y1 M2</v>
      </c>
      <c r="K60" s="4" t="str">
        <f>"Y"&amp;DaysPastLaunch[[#This Row],[YearNumPastLaunch]]&amp;" "&amp;"Q"&amp;DaysPastLaunch[[#This Row],[Quarter1_4]]</f>
        <v>Y1 Q1</v>
      </c>
      <c r="L60" s="4" t="str">
        <f>DaysPastLaunch[[#This Row],[YearPastLaunch]]&amp;" "&amp;"Month "&amp;DaysPastLaunch[[#This Row],[Month1_12]]</f>
        <v>Year 1 Month 2</v>
      </c>
      <c r="M60" s="4" t="str">
        <f>DaysPastLaunch[[#This Row],[YearPastLaunch]]&amp;" "&amp;"Quarter "&amp;DaysPastLaunch[[#This Row],[Quarter1_4]]</f>
        <v>Year 1 Quarter 1</v>
      </c>
    </row>
    <row r="61" spans="1:13" x14ac:dyDescent="0.25">
      <c r="A61">
        <v>60</v>
      </c>
      <c r="B61">
        <f>ROUNDDOWN((DaysPastLaunch[[#This Row],[DaysPastLaunch]]-1)/30,0)+1</f>
        <v>2</v>
      </c>
      <c r="C61">
        <f>ROUNDDOWN((DaysPastLaunch[[#This Row],[MonthNumPastLaunch]]-1)/12,0)+1</f>
        <v>1</v>
      </c>
      <c r="D61">
        <f>ROUNDUP(DaysPastLaunch[[#This Row],[MonthNumPastLaunch]]/3,0)</f>
        <v>1</v>
      </c>
      <c r="E61" s="4" t="str">
        <f>"Month "&amp;DaysPastLaunch[[#This Row],[MonthNumPastLaunch]]</f>
        <v>Month 2</v>
      </c>
      <c r="F61" s="4" t="str">
        <f>"Year "&amp;DaysPastLaunch[[#This Row],[YearNumPastLaunch]]</f>
        <v>Year 1</v>
      </c>
      <c r="G61" s="4" t="str">
        <f>"Quarter "&amp;DaysPastLaunch[[#This Row],[QuartnerNumPastLaunch]]</f>
        <v>Quarter 1</v>
      </c>
      <c r="H61" s="4">
        <f>MOD(DaysPastLaunch[[#This Row],[MonthNumPastLaunch]]-1,12)+1</f>
        <v>2</v>
      </c>
      <c r="I61" s="4">
        <f>MOD(DaysPastLaunch[[#This Row],[QuartnerNumPastLaunch]]-1,4)+1</f>
        <v>1</v>
      </c>
      <c r="J61" s="4" t="str">
        <f>"Y"&amp;DaysPastLaunch[[#This Row],[YearNumPastLaunch]]&amp;" "&amp;"M"&amp;DaysPastLaunch[[#This Row],[Month1_12]]</f>
        <v>Y1 M2</v>
      </c>
      <c r="K61" s="4" t="str">
        <f>"Y"&amp;DaysPastLaunch[[#This Row],[YearNumPastLaunch]]&amp;" "&amp;"Q"&amp;DaysPastLaunch[[#This Row],[Quarter1_4]]</f>
        <v>Y1 Q1</v>
      </c>
      <c r="L61" s="4" t="str">
        <f>DaysPastLaunch[[#This Row],[YearPastLaunch]]&amp;" "&amp;"Month "&amp;DaysPastLaunch[[#This Row],[Month1_12]]</f>
        <v>Year 1 Month 2</v>
      </c>
      <c r="M61" s="4" t="str">
        <f>DaysPastLaunch[[#This Row],[YearPastLaunch]]&amp;" "&amp;"Quarter "&amp;DaysPastLaunch[[#This Row],[Quarter1_4]]</f>
        <v>Year 1 Quarter 1</v>
      </c>
    </row>
    <row r="62" spans="1:13" x14ac:dyDescent="0.25">
      <c r="A62">
        <v>61</v>
      </c>
      <c r="B62">
        <f>ROUNDDOWN((DaysPastLaunch[[#This Row],[DaysPastLaunch]]-1)/30,0)+1</f>
        <v>3</v>
      </c>
      <c r="C62">
        <f>ROUNDDOWN((DaysPastLaunch[[#This Row],[MonthNumPastLaunch]]-1)/12,0)+1</f>
        <v>1</v>
      </c>
      <c r="D62">
        <f>ROUNDUP(DaysPastLaunch[[#This Row],[MonthNumPastLaunch]]/3,0)</f>
        <v>1</v>
      </c>
      <c r="E62" s="4" t="str">
        <f>"Month "&amp;DaysPastLaunch[[#This Row],[MonthNumPastLaunch]]</f>
        <v>Month 3</v>
      </c>
      <c r="F62" s="4" t="str">
        <f>"Year "&amp;DaysPastLaunch[[#This Row],[YearNumPastLaunch]]</f>
        <v>Year 1</v>
      </c>
      <c r="G62" s="4" t="str">
        <f>"Quarter "&amp;DaysPastLaunch[[#This Row],[QuartnerNumPastLaunch]]</f>
        <v>Quarter 1</v>
      </c>
      <c r="H62" s="4">
        <f>MOD(DaysPastLaunch[[#This Row],[MonthNumPastLaunch]]-1,12)+1</f>
        <v>3</v>
      </c>
      <c r="I62" s="4">
        <f>MOD(DaysPastLaunch[[#This Row],[QuartnerNumPastLaunch]]-1,4)+1</f>
        <v>1</v>
      </c>
      <c r="J62" s="4" t="str">
        <f>"Y"&amp;DaysPastLaunch[[#This Row],[YearNumPastLaunch]]&amp;" "&amp;"M"&amp;DaysPastLaunch[[#This Row],[Month1_12]]</f>
        <v>Y1 M3</v>
      </c>
      <c r="K62" s="4" t="str">
        <f>"Y"&amp;DaysPastLaunch[[#This Row],[YearNumPastLaunch]]&amp;" "&amp;"Q"&amp;DaysPastLaunch[[#This Row],[Quarter1_4]]</f>
        <v>Y1 Q1</v>
      </c>
      <c r="L62" s="4" t="str">
        <f>DaysPastLaunch[[#This Row],[YearPastLaunch]]&amp;" "&amp;"Month "&amp;DaysPastLaunch[[#This Row],[Month1_12]]</f>
        <v>Year 1 Month 3</v>
      </c>
      <c r="M62" s="4" t="str">
        <f>DaysPastLaunch[[#This Row],[YearPastLaunch]]&amp;" "&amp;"Quarter "&amp;DaysPastLaunch[[#This Row],[Quarter1_4]]</f>
        <v>Year 1 Quarter 1</v>
      </c>
    </row>
    <row r="63" spans="1:13" x14ac:dyDescent="0.25">
      <c r="A63">
        <v>62</v>
      </c>
      <c r="B63">
        <f>ROUNDDOWN((DaysPastLaunch[[#This Row],[DaysPastLaunch]]-1)/30,0)+1</f>
        <v>3</v>
      </c>
      <c r="C63">
        <f>ROUNDDOWN((DaysPastLaunch[[#This Row],[MonthNumPastLaunch]]-1)/12,0)+1</f>
        <v>1</v>
      </c>
      <c r="D63">
        <f>ROUNDUP(DaysPastLaunch[[#This Row],[MonthNumPastLaunch]]/3,0)</f>
        <v>1</v>
      </c>
      <c r="E63" s="4" t="str">
        <f>"Month "&amp;DaysPastLaunch[[#This Row],[MonthNumPastLaunch]]</f>
        <v>Month 3</v>
      </c>
      <c r="F63" s="4" t="str">
        <f>"Year "&amp;DaysPastLaunch[[#This Row],[YearNumPastLaunch]]</f>
        <v>Year 1</v>
      </c>
      <c r="G63" s="4" t="str">
        <f>"Quarter "&amp;DaysPastLaunch[[#This Row],[QuartnerNumPastLaunch]]</f>
        <v>Quarter 1</v>
      </c>
      <c r="H63" s="4">
        <f>MOD(DaysPastLaunch[[#This Row],[MonthNumPastLaunch]]-1,12)+1</f>
        <v>3</v>
      </c>
      <c r="I63" s="4">
        <f>MOD(DaysPastLaunch[[#This Row],[QuartnerNumPastLaunch]]-1,4)+1</f>
        <v>1</v>
      </c>
      <c r="J63" s="4" t="str">
        <f>"Y"&amp;DaysPastLaunch[[#This Row],[YearNumPastLaunch]]&amp;" "&amp;"M"&amp;DaysPastLaunch[[#This Row],[Month1_12]]</f>
        <v>Y1 M3</v>
      </c>
      <c r="K63" s="4" t="str">
        <f>"Y"&amp;DaysPastLaunch[[#This Row],[YearNumPastLaunch]]&amp;" "&amp;"Q"&amp;DaysPastLaunch[[#This Row],[Quarter1_4]]</f>
        <v>Y1 Q1</v>
      </c>
      <c r="L63" s="4" t="str">
        <f>DaysPastLaunch[[#This Row],[YearPastLaunch]]&amp;" "&amp;"Month "&amp;DaysPastLaunch[[#This Row],[Month1_12]]</f>
        <v>Year 1 Month 3</v>
      </c>
      <c r="M63" s="4" t="str">
        <f>DaysPastLaunch[[#This Row],[YearPastLaunch]]&amp;" "&amp;"Quarter "&amp;DaysPastLaunch[[#This Row],[Quarter1_4]]</f>
        <v>Year 1 Quarter 1</v>
      </c>
    </row>
    <row r="64" spans="1:13" x14ac:dyDescent="0.25">
      <c r="A64">
        <v>63</v>
      </c>
      <c r="B64">
        <f>ROUNDDOWN((DaysPastLaunch[[#This Row],[DaysPastLaunch]]-1)/30,0)+1</f>
        <v>3</v>
      </c>
      <c r="C64">
        <f>ROUNDDOWN((DaysPastLaunch[[#This Row],[MonthNumPastLaunch]]-1)/12,0)+1</f>
        <v>1</v>
      </c>
      <c r="D64">
        <f>ROUNDUP(DaysPastLaunch[[#This Row],[MonthNumPastLaunch]]/3,0)</f>
        <v>1</v>
      </c>
      <c r="E64" s="4" t="str">
        <f>"Month "&amp;DaysPastLaunch[[#This Row],[MonthNumPastLaunch]]</f>
        <v>Month 3</v>
      </c>
      <c r="F64" s="4" t="str">
        <f>"Year "&amp;DaysPastLaunch[[#This Row],[YearNumPastLaunch]]</f>
        <v>Year 1</v>
      </c>
      <c r="G64" s="4" t="str">
        <f>"Quarter "&amp;DaysPastLaunch[[#This Row],[QuartnerNumPastLaunch]]</f>
        <v>Quarter 1</v>
      </c>
      <c r="H64" s="4">
        <f>MOD(DaysPastLaunch[[#This Row],[MonthNumPastLaunch]]-1,12)+1</f>
        <v>3</v>
      </c>
      <c r="I64" s="4">
        <f>MOD(DaysPastLaunch[[#This Row],[QuartnerNumPastLaunch]]-1,4)+1</f>
        <v>1</v>
      </c>
      <c r="J64" s="4" t="str">
        <f>"Y"&amp;DaysPastLaunch[[#This Row],[YearNumPastLaunch]]&amp;" "&amp;"M"&amp;DaysPastLaunch[[#This Row],[Month1_12]]</f>
        <v>Y1 M3</v>
      </c>
      <c r="K64" s="4" t="str">
        <f>"Y"&amp;DaysPastLaunch[[#This Row],[YearNumPastLaunch]]&amp;" "&amp;"Q"&amp;DaysPastLaunch[[#This Row],[Quarter1_4]]</f>
        <v>Y1 Q1</v>
      </c>
      <c r="L64" s="4" t="str">
        <f>DaysPastLaunch[[#This Row],[YearPastLaunch]]&amp;" "&amp;"Month "&amp;DaysPastLaunch[[#This Row],[Month1_12]]</f>
        <v>Year 1 Month 3</v>
      </c>
      <c r="M64" s="4" t="str">
        <f>DaysPastLaunch[[#This Row],[YearPastLaunch]]&amp;" "&amp;"Quarter "&amp;DaysPastLaunch[[#This Row],[Quarter1_4]]</f>
        <v>Year 1 Quarter 1</v>
      </c>
    </row>
    <row r="65" spans="1:13" x14ac:dyDescent="0.25">
      <c r="A65">
        <v>64</v>
      </c>
      <c r="B65">
        <f>ROUNDDOWN((DaysPastLaunch[[#This Row],[DaysPastLaunch]]-1)/30,0)+1</f>
        <v>3</v>
      </c>
      <c r="C65">
        <f>ROUNDDOWN((DaysPastLaunch[[#This Row],[MonthNumPastLaunch]]-1)/12,0)+1</f>
        <v>1</v>
      </c>
      <c r="D65">
        <f>ROUNDUP(DaysPastLaunch[[#This Row],[MonthNumPastLaunch]]/3,0)</f>
        <v>1</v>
      </c>
      <c r="E65" s="4" t="str">
        <f>"Month "&amp;DaysPastLaunch[[#This Row],[MonthNumPastLaunch]]</f>
        <v>Month 3</v>
      </c>
      <c r="F65" s="4" t="str">
        <f>"Year "&amp;DaysPastLaunch[[#This Row],[YearNumPastLaunch]]</f>
        <v>Year 1</v>
      </c>
      <c r="G65" s="4" t="str">
        <f>"Quarter "&amp;DaysPastLaunch[[#This Row],[QuartnerNumPastLaunch]]</f>
        <v>Quarter 1</v>
      </c>
      <c r="H65" s="4">
        <f>MOD(DaysPastLaunch[[#This Row],[MonthNumPastLaunch]]-1,12)+1</f>
        <v>3</v>
      </c>
      <c r="I65" s="4">
        <f>MOD(DaysPastLaunch[[#This Row],[QuartnerNumPastLaunch]]-1,4)+1</f>
        <v>1</v>
      </c>
      <c r="J65" s="4" t="str">
        <f>"Y"&amp;DaysPastLaunch[[#This Row],[YearNumPastLaunch]]&amp;" "&amp;"M"&amp;DaysPastLaunch[[#This Row],[Month1_12]]</f>
        <v>Y1 M3</v>
      </c>
      <c r="K65" s="4" t="str">
        <f>"Y"&amp;DaysPastLaunch[[#This Row],[YearNumPastLaunch]]&amp;" "&amp;"Q"&amp;DaysPastLaunch[[#This Row],[Quarter1_4]]</f>
        <v>Y1 Q1</v>
      </c>
      <c r="L65" s="4" t="str">
        <f>DaysPastLaunch[[#This Row],[YearPastLaunch]]&amp;" "&amp;"Month "&amp;DaysPastLaunch[[#This Row],[Month1_12]]</f>
        <v>Year 1 Month 3</v>
      </c>
      <c r="M65" s="4" t="str">
        <f>DaysPastLaunch[[#This Row],[YearPastLaunch]]&amp;" "&amp;"Quarter "&amp;DaysPastLaunch[[#This Row],[Quarter1_4]]</f>
        <v>Year 1 Quarter 1</v>
      </c>
    </row>
    <row r="66" spans="1:13" x14ac:dyDescent="0.25">
      <c r="A66">
        <v>65</v>
      </c>
      <c r="B66">
        <f>ROUNDDOWN((DaysPastLaunch[[#This Row],[DaysPastLaunch]]-1)/30,0)+1</f>
        <v>3</v>
      </c>
      <c r="C66">
        <f>ROUNDDOWN((DaysPastLaunch[[#This Row],[MonthNumPastLaunch]]-1)/12,0)+1</f>
        <v>1</v>
      </c>
      <c r="D66">
        <f>ROUNDUP(DaysPastLaunch[[#This Row],[MonthNumPastLaunch]]/3,0)</f>
        <v>1</v>
      </c>
      <c r="E66" s="4" t="str">
        <f>"Month "&amp;DaysPastLaunch[[#This Row],[MonthNumPastLaunch]]</f>
        <v>Month 3</v>
      </c>
      <c r="F66" s="4" t="str">
        <f>"Year "&amp;DaysPastLaunch[[#This Row],[YearNumPastLaunch]]</f>
        <v>Year 1</v>
      </c>
      <c r="G66" s="4" t="str">
        <f>"Quarter "&amp;DaysPastLaunch[[#This Row],[QuartnerNumPastLaunch]]</f>
        <v>Quarter 1</v>
      </c>
      <c r="H66" s="4">
        <f>MOD(DaysPastLaunch[[#This Row],[MonthNumPastLaunch]]-1,12)+1</f>
        <v>3</v>
      </c>
      <c r="I66" s="4">
        <f>MOD(DaysPastLaunch[[#This Row],[QuartnerNumPastLaunch]]-1,4)+1</f>
        <v>1</v>
      </c>
      <c r="J66" s="4" t="str">
        <f>"Y"&amp;DaysPastLaunch[[#This Row],[YearNumPastLaunch]]&amp;" "&amp;"M"&amp;DaysPastLaunch[[#This Row],[Month1_12]]</f>
        <v>Y1 M3</v>
      </c>
      <c r="K66" s="4" t="str">
        <f>"Y"&amp;DaysPastLaunch[[#This Row],[YearNumPastLaunch]]&amp;" "&amp;"Q"&amp;DaysPastLaunch[[#This Row],[Quarter1_4]]</f>
        <v>Y1 Q1</v>
      </c>
      <c r="L66" s="4" t="str">
        <f>DaysPastLaunch[[#This Row],[YearPastLaunch]]&amp;" "&amp;"Month "&amp;DaysPastLaunch[[#This Row],[Month1_12]]</f>
        <v>Year 1 Month 3</v>
      </c>
      <c r="M66" s="4" t="str">
        <f>DaysPastLaunch[[#This Row],[YearPastLaunch]]&amp;" "&amp;"Quarter "&amp;DaysPastLaunch[[#This Row],[Quarter1_4]]</f>
        <v>Year 1 Quarter 1</v>
      </c>
    </row>
    <row r="67" spans="1:13" x14ac:dyDescent="0.25">
      <c r="A67">
        <v>66</v>
      </c>
      <c r="B67">
        <f>ROUNDDOWN((DaysPastLaunch[[#This Row],[DaysPastLaunch]]-1)/30,0)+1</f>
        <v>3</v>
      </c>
      <c r="C67">
        <f>ROUNDDOWN((DaysPastLaunch[[#This Row],[MonthNumPastLaunch]]-1)/12,0)+1</f>
        <v>1</v>
      </c>
      <c r="D67">
        <f>ROUNDUP(DaysPastLaunch[[#This Row],[MonthNumPastLaunch]]/3,0)</f>
        <v>1</v>
      </c>
      <c r="E67" s="4" t="str">
        <f>"Month "&amp;DaysPastLaunch[[#This Row],[MonthNumPastLaunch]]</f>
        <v>Month 3</v>
      </c>
      <c r="F67" s="4" t="str">
        <f>"Year "&amp;DaysPastLaunch[[#This Row],[YearNumPastLaunch]]</f>
        <v>Year 1</v>
      </c>
      <c r="G67" s="4" t="str">
        <f>"Quarter "&amp;DaysPastLaunch[[#This Row],[QuartnerNumPastLaunch]]</f>
        <v>Quarter 1</v>
      </c>
      <c r="H67" s="4">
        <f>MOD(DaysPastLaunch[[#This Row],[MonthNumPastLaunch]]-1,12)+1</f>
        <v>3</v>
      </c>
      <c r="I67" s="4">
        <f>MOD(DaysPastLaunch[[#This Row],[QuartnerNumPastLaunch]]-1,4)+1</f>
        <v>1</v>
      </c>
      <c r="J67" s="4" t="str">
        <f>"Y"&amp;DaysPastLaunch[[#This Row],[YearNumPastLaunch]]&amp;" "&amp;"M"&amp;DaysPastLaunch[[#This Row],[Month1_12]]</f>
        <v>Y1 M3</v>
      </c>
      <c r="K67" s="4" t="str">
        <f>"Y"&amp;DaysPastLaunch[[#This Row],[YearNumPastLaunch]]&amp;" "&amp;"Q"&amp;DaysPastLaunch[[#This Row],[Quarter1_4]]</f>
        <v>Y1 Q1</v>
      </c>
      <c r="L67" s="4" t="str">
        <f>DaysPastLaunch[[#This Row],[YearPastLaunch]]&amp;" "&amp;"Month "&amp;DaysPastLaunch[[#This Row],[Month1_12]]</f>
        <v>Year 1 Month 3</v>
      </c>
      <c r="M67" s="4" t="str">
        <f>DaysPastLaunch[[#This Row],[YearPastLaunch]]&amp;" "&amp;"Quarter "&amp;DaysPastLaunch[[#This Row],[Quarter1_4]]</f>
        <v>Year 1 Quarter 1</v>
      </c>
    </row>
    <row r="68" spans="1:13" x14ac:dyDescent="0.25">
      <c r="A68">
        <v>67</v>
      </c>
      <c r="B68">
        <f>ROUNDDOWN((DaysPastLaunch[[#This Row],[DaysPastLaunch]]-1)/30,0)+1</f>
        <v>3</v>
      </c>
      <c r="C68">
        <f>ROUNDDOWN((DaysPastLaunch[[#This Row],[MonthNumPastLaunch]]-1)/12,0)+1</f>
        <v>1</v>
      </c>
      <c r="D68">
        <f>ROUNDUP(DaysPastLaunch[[#This Row],[MonthNumPastLaunch]]/3,0)</f>
        <v>1</v>
      </c>
      <c r="E68" s="4" t="str">
        <f>"Month "&amp;DaysPastLaunch[[#This Row],[MonthNumPastLaunch]]</f>
        <v>Month 3</v>
      </c>
      <c r="F68" s="4" t="str">
        <f>"Year "&amp;DaysPastLaunch[[#This Row],[YearNumPastLaunch]]</f>
        <v>Year 1</v>
      </c>
      <c r="G68" s="4" t="str">
        <f>"Quarter "&amp;DaysPastLaunch[[#This Row],[QuartnerNumPastLaunch]]</f>
        <v>Quarter 1</v>
      </c>
      <c r="H68" s="4">
        <f>MOD(DaysPastLaunch[[#This Row],[MonthNumPastLaunch]]-1,12)+1</f>
        <v>3</v>
      </c>
      <c r="I68" s="4">
        <f>MOD(DaysPastLaunch[[#This Row],[QuartnerNumPastLaunch]]-1,4)+1</f>
        <v>1</v>
      </c>
      <c r="J68" s="4" t="str">
        <f>"Y"&amp;DaysPastLaunch[[#This Row],[YearNumPastLaunch]]&amp;" "&amp;"M"&amp;DaysPastLaunch[[#This Row],[Month1_12]]</f>
        <v>Y1 M3</v>
      </c>
      <c r="K68" s="4" t="str">
        <f>"Y"&amp;DaysPastLaunch[[#This Row],[YearNumPastLaunch]]&amp;" "&amp;"Q"&amp;DaysPastLaunch[[#This Row],[Quarter1_4]]</f>
        <v>Y1 Q1</v>
      </c>
      <c r="L68" s="4" t="str">
        <f>DaysPastLaunch[[#This Row],[YearPastLaunch]]&amp;" "&amp;"Month "&amp;DaysPastLaunch[[#This Row],[Month1_12]]</f>
        <v>Year 1 Month 3</v>
      </c>
      <c r="M68" s="4" t="str">
        <f>DaysPastLaunch[[#This Row],[YearPastLaunch]]&amp;" "&amp;"Quarter "&amp;DaysPastLaunch[[#This Row],[Quarter1_4]]</f>
        <v>Year 1 Quarter 1</v>
      </c>
    </row>
    <row r="69" spans="1:13" x14ac:dyDescent="0.25">
      <c r="A69">
        <v>68</v>
      </c>
      <c r="B69">
        <f>ROUNDDOWN((DaysPastLaunch[[#This Row],[DaysPastLaunch]]-1)/30,0)+1</f>
        <v>3</v>
      </c>
      <c r="C69">
        <f>ROUNDDOWN((DaysPastLaunch[[#This Row],[MonthNumPastLaunch]]-1)/12,0)+1</f>
        <v>1</v>
      </c>
      <c r="D69">
        <f>ROUNDUP(DaysPastLaunch[[#This Row],[MonthNumPastLaunch]]/3,0)</f>
        <v>1</v>
      </c>
      <c r="E69" s="4" t="str">
        <f>"Month "&amp;DaysPastLaunch[[#This Row],[MonthNumPastLaunch]]</f>
        <v>Month 3</v>
      </c>
      <c r="F69" s="4" t="str">
        <f>"Year "&amp;DaysPastLaunch[[#This Row],[YearNumPastLaunch]]</f>
        <v>Year 1</v>
      </c>
      <c r="G69" s="4" t="str">
        <f>"Quarter "&amp;DaysPastLaunch[[#This Row],[QuartnerNumPastLaunch]]</f>
        <v>Quarter 1</v>
      </c>
      <c r="H69" s="4">
        <f>MOD(DaysPastLaunch[[#This Row],[MonthNumPastLaunch]]-1,12)+1</f>
        <v>3</v>
      </c>
      <c r="I69" s="4">
        <f>MOD(DaysPastLaunch[[#This Row],[QuartnerNumPastLaunch]]-1,4)+1</f>
        <v>1</v>
      </c>
      <c r="J69" s="4" t="str">
        <f>"Y"&amp;DaysPastLaunch[[#This Row],[YearNumPastLaunch]]&amp;" "&amp;"M"&amp;DaysPastLaunch[[#This Row],[Month1_12]]</f>
        <v>Y1 M3</v>
      </c>
      <c r="K69" s="4" t="str">
        <f>"Y"&amp;DaysPastLaunch[[#This Row],[YearNumPastLaunch]]&amp;" "&amp;"Q"&amp;DaysPastLaunch[[#This Row],[Quarter1_4]]</f>
        <v>Y1 Q1</v>
      </c>
      <c r="L69" s="4" t="str">
        <f>DaysPastLaunch[[#This Row],[YearPastLaunch]]&amp;" "&amp;"Month "&amp;DaysPastLaunch[[#This Row],[Month1_12]]</f>
        <v>Year 1 Month 3</v>
      </c>
      <c r="M69" s="4" t="str">
        <f>DaysPastLaunch[[#This Row],[YearPastLaunch]]&amp;" "&amp;"Quarter "&amp;DaysPastLaunch[[#This Row],[Quarter1_4]]</f>
        <v>Year 1 Quarter 1</v>
      </c>
    </row>
    <row r="70" spans="1:13" x14ac:dyDescent="0.25">
      <c r="A70">
        <v>69</v>
      </c>
      <c r="B70">
        <f>ROUNDDOWN((DaysPastLaunch[[#This Row],[DaysPastLaunch]]-1)/30,0)+1</f>
        <v>3</v>
      </c>
      <c r="C70">
        <f>ROUNDDOWN((DaysPastLaunch[[#This Row],[MonthNumPastLaunch]]-1)/12,0)+1</f>
        <v>1</v>
      </c>
      <c r="D70">
        <f>ROUNDUP(DaysPastLaunch[[#This Row],[MonthNumPastLaunch]]/3,0)</f>
        <v>1</v>
      </c>
      <c r="E70" s="4" t="str">
        <f>"Month "&amp;DaysPastLaunch[[#This Row],[MonthNumPastLaunch]]</f>
        <v>Month 3</v>
      </c>
      <c r="F70" s="4" t="str">
        <f>"Year "&amp;DaysPastLaunch[[#This Row],[YearNumPastLaunch]]</f>
        <v>Year 1</v>
      </c>
      <c r="G70" s="4" t="str">
        <f>"Quarter "&amp;DaysPastLaunch[[#This Row],[QuartnerNumPastLaunch]]</f>
        <v>Quarter 1</v>
      </c>
      <c r="H70" s="4">
        <f>MOD(DaysPastLaunch[[#This Row],[MonthNumPastLaunch]]-1,12)+1</f>
        <v>3</v>
      </c>
      <c r="I70" s="4">
        <f>MOD(DaysPastLaunch[[#This Row],[QuartnerNumPastLaunch]]-1,4)+1</f>
        <v>1</v>
      </c>
      <c r="J70" s="4" t="str">
        <f>"Y"&amp;DaysPastLaunch[[#This Row],[YearNumPastLaunch]]&amp;" "&amp;"M"&amp;DaysPastLaunch[[#This Row],[Month1_12]]</f>
        <v>Y1 M3</v>
      </c>
      <c r="K70" s="4" t="str">
        <f>"Y"&amp;DaysPastLaunch[[#This Row],[YearNumPastLaunch]]&amp;" "&amp;"Q"&amp;DaysPastLaunch[[#This Row],[Quarter1_4]]</f>
        <v>Y1 Q1</v>
      </c>
      <c r="L70" s="4" t="str">
        <f>DaysPastLaunch[[#This Row],[YearPastLaunch]]&amp;" "&amp;"Month "&amp;DaysPastLaunch[[#This Row],[Month1_12]]</f>
        <v>Year 1 Month 3</v>
      </c>
      <c r="M70" s="4" t="str">
        <f>DaysPastLaunch[[#This Row],[YearPastLaunch]]&amp;" "&amp;"Quarter "&amp;DaysPastLaunch[[#This Row],[Quarter1_4]]</f>
        <v>Year 1 Quarter 1</v>
      </c>
    </row>
    <row r="71" spans="1:13" x14ac:dyDescent="0.25">
      <c r="A71">
        <v>70</v>
      </c>
      <c r="B71">
        <f>ROUNDDOWN((DaysPastLaunch[[#This Row],[DaysPastLaunch]]-1)/30,0)+1</f>
        <v>3</v>
      </c>
      <c r="C71">
        <f>ROUNDDOWN((DaysPastLaunch[[#This Row],[MonthNumPastLaunch]]-1)/12,0)+1</f>
        <v>1</v>
      </c>
      <c r="D71">
        <f>ROUNDUP(DaysPastLaunch[[#This Row],[MonthNumPastLaunch]]/3,0)</f>
        <v>1</v>
      </c>
      <c r="E71" s="4" t="str">
        <f>"Month "&amp;DaysPastLaunch[[#This Row],[MonthNumPastLaunch]]</f>
        <v>Month 3</v>
      </c>
      <c r="F71" s="4" t="str">
        <f>"Year "&amp;DaysPastLaunch[[#This Row],[YearNumPastLaunch]]</f>
        <v>Year 1</v>
      </c>
      <c r="G71" s="4" t="str">
        <f>"Quarter "&amp;DaysPastLaunch[[#This Row],[QuartnerNumPastLaunch]]</f>
        <v>Quarter 1</v>
      </c>
      <c r="H71" s="4">
        <f>MOD(DaysPastLaunch[[#This Row],[MonthNumPastLaunch]]-1,12)+1</f>
        <v>3</v>
      </c>
      <c r="I71" s="4">
        <f>MOD(DaysPastLaunch[[#This Row],[QuartnerNumPastLaunch]]-1,4)+1</f>
        <v>1</v>
      </c>
      <c r="J71" s="4" t="str">
        <f>"Y"&amp;DaysPastLaunch[[#This Row],[YearNumPastLaunch]]&amp;" "&amp;"M"&amp;DaysPastLaunch[[#This Row],[Month1_12]]</f>
        <v>Y1 M3</v>
      </c>
      <c r="K71" s="4" t="str">
        <f>"Y"&amp;DaysPastLaunch[[#This Row],[YearNumPastLaunch]]&amp;" "&amp;"Q"&amp;DaysPastLaunch[[#This Row],[Quarter1_4]]</f>
        <v>Y1 Q1</v>
      </c>
      <c r="L71" s="4" t="str">
        <f>DaysPastLaunch[[#This Row],[YearPastLaunch]]&amp;" "&amp;"Month "&amp;DaysPastLaunch[[#This Row],[Month1_12]]</f>
        <v>Year 1 Month 3</v>
      </c>
      <c r="M71" s="4" t="str">
        <f>DaysPastLaunch[[#This Row],[YearPastLaunch]]&amp;" "&amp;"Quarter "&amp;DaysPastLaunch[[#This Row],[Quarter1_4]]</f>
        <v>Year 1 Quarter 1</v>
      </c>
    </row>
    <row r="72" spans="1:13" x14ac:dyDescent="0.25">
      <c r="A72">
        <v>71</v>
      </c>
      <c r="B72">
        <f>ROUNDDOWN((DaysPastLaunch[[#This Row],[DaysPastLaunch]]-1)/30,0)+1</f>
        <v>3</v>
      </c>
      <c r="C72">
        <f>ROUNDDOWN((DaysPastLaunch[[#This Row],[MonthNumPastLaunch]]-1)/12,0)+1</f>
        <v>1</v>
      </c>
      <c r="D72">
        <f>ROUNDUP(DaysPastLaunch[[#This Row],[MonthNumPastLaunch]]/3,0)</f>
        <v>1</v>
      </c>
      <c r="E72" s="4" t="str">
        <f>"Month "&amp;DaysPastLaunch[[#This Row],[MonthNumPastLaunch]]</f>
        <v>Month 3</v>
      </c>
      <c r="F72" s="4" t="str">
        <f>"Year "&amp;DaysPastLaunch[[#This Row],[YearNumPastLaunch]]</f>
        <v>Year 1</v>
      </c>
      <c r="G72" s="4" t="str">
        <f>"Quarter "&amp;DaysPastLaunch[[#This Row],[QuartnerNumPastLaunch]]</f>
        <v>Quarter 1</v>
      </c>
      <c r="H72" s="4">
        <f>MOD(DaysPastLaunch[[#This Row],[MonthNumPastLaunch]]-1,12)+1</f>
        <v>3</v>
      </c>
      <c r="I72" s="4">
        <f>MOD(DaysPastLaunch[[#This Row],[QuartnerNumPastLaunch]]-1,4)+1</f>
        <v>1</v>
      </c>
      <c r="J72" s="4" t="str">
        <f>"Y"&amp;DaysPastLaunch[[#This Row],[YearNumPastLaunch]]&amp;" "&amp;"M"&amp;DaysPastLaunch[[#This Row],[Month1_12]]</f>
        <v>Y1 M3</v>
      </c>
      <c r="K72" s="4" t="str">
        <f>"Y"&amp;DaysPastLaunch[[#This Row],[YearNumPastLaunch]]&amp;" "&amp;"Q"&amp;DaysPastLaunch[[#This Row],[Quarter1_4]]</f>
        <v>Y1 Q1</v>
      </c>
      <c r="L72" s="4" t="str">
        <f>DaysPastLaunch[[#This Row],[YearPastLaunch]]&amp;" "&amp;"Month "&amp;DaysPastLaunch[[#This Row],[Month1_12]]</f>
        <v>Year 1 Month 3</v>
      </c>
      <c r="M72" s="4" t="str">
        <f>DaysPastLaunch[[#This Row],[YearPastLaunch]]&amp;" "&amp;"Quarter "&amp;DaysPastLaunch[[#This Row],[Quarter1_4]]</f>
        <v>Year 1 Quarter 1</v>
      </c>
    </row>
    <row r="73" spans="1:13" x14ac:dyDescent="0.25">
      <c r="A73">
        <v>72</v>
      </c>
      <c r="B73">
        <f>ROUNDDOWN((DaysPastLaunch[[#This Row],[DaysPastLaunch]]-1)/30,0)+1</f>
        <v>3</v>
      </c>
      <c r="C73">
        <f>ROUNDDOWN((DaysPastLaunch[[#This Row],[MonthNumPastLaunch]]-1)/12,0)+1</f>
        <v>1</v>
      </c>
      <c r="D73">
        <f>ROUNDUP(DaysPastLaunch[[#This Row],[MonthNumPastLaunch]]/3,0)</f>
        <v>1</v>
      </c>
      <c r="E73" s="4" t="str">
        <f>"Month "&amp;DaysPastLaunch[[#This Row],[MonthNumPastLaunch]]</f>
        <v>Month 3</v>
      </c>
      <c r="F73" s="4" t="str">
        <f>"Year "&amp;DaysPastLaunch[[#This Row],[YearNumPastLaunch]]</f>
        <v>Year 1</v>
      </c>
      <c r="G73" s="4" t="str">
        <f>"Quarter "&amp;DaysPastLaunch[[#This Row],[QuartnerNumPastLaunch]]</f>
        <v>Quarter 1</v>
      </c>
      <c r="H73" s="4">
        <f>MOD(DaysPastLaunch[[#This Row],[MonthNumPastLaunch]]-1,12)+1</f>
        <v>3</v>
      </c>
      <c r="I73" s="4">
        <f>MOD(DaysPastLaunch[[#This Row],[QuartnerNumPastLaunch]]-1,4)+1</f>
        <v>1</v>
      </c>
      <c r="J73" s="4" t="str">
        <f>"Y"&amp;DaysPastLaunch[[#This Row],[YearNumPastLaunch]]&amp;" "&amp;"M"&amp;DaysPastLaunch[[#This Row],[Month1_12]]</f>
        <v>Y1 M3</v>
      </c>
      <c r="K73" s="4" t="str">
        <f>"Y"&amp;DaysPastLaunch[[#This Row],[YearNumPastLaunch]]&amp;" "&amp;"Q"&amp;DaysPastLaunch[[#This Row],[Quarter1_4]]</f>
        <v>Y1 Q1</v>
      </c>
      <c r="L73" s="4" t="str">
        <f>DaysPastLaunch[[#This Row],[YearPastLaunch]]&amp;" "&amp;"Month "&amp;DaysPastLaunch[[#This Row],[Month1_12]]</f>
        <v>Year 1 Month 3</v>
      </c>
      <c r="M73" s="4" t="str">
        <f>DaysPastLaunch[[#This Row],[YearPastLaunch]]&amp;" "&amp;"Quarter "&amp;DaysPastLaunch[[#This Row],[Quarter1_4]]</f>
        <v>Year 1 Quarter 1</v>
      </c>
    </row>
    <row r="74" spans="1:13" x14ac:dyDescent="0.25">
      <c r="A74">
        <v>73</v>
      </c>
      <c r="B74">
        <f>ROUNDDOWN((DaysPastLaunch[[#This Row],[DaysPastLaunch]]-1)/30,0)+1</f>
        <v>3</v>
      </c>
      <c r="C74">
        <f>ROUNDDOWN((DaysPastLaunch[[#This Row],[MonthNumPastLaunch]]-1)/12,0)+1</f>
        <v>1</v>
      </c>
      <c r="D74">
        <f>ROUNDUP(DaysPastLaunch[[#This Row],[MonthNumPastLaunch]]/3,0)</f>
        <v>1</v>
      </c>
      <c r="E74" s="4" t="str">
        <f>"Month "&amp;DaysPastLaunch[[#This Row],[MonthNumPastLaunch]]</f>
        <v>Month 3</v>
      </c>
      <c r="F74" s="4" t="str">
        <f>"Year "&amp;DaysPastLaunch[[#This Row],[YearNumPastLaunch]]</f>
        <v>Year 1</v>
      </c>
      <c r="G74" s="4" t="str">
        <f>"Quarter "&amp;DaysPastLaunch[[#This Row],[QuartnerNumPastLaunch]]</f>
        <v>Quarter 1</v>
      </c>
      <c r="H74" s="4">
        <f>MOD(DaysPastLaunch[[#This Row],[MonthNumPastLaunch]]-1,12)+1</f>
        <v>3</v>
      </c>
      <c r="I74" s="4">
        <f>MOD(DaysPastLaunch[[#This Row],[QuartnerNumPastLaunch]]-1,4)+1</f>
        <v>1</v>
      </c>
      <c r="J74" s="4" t="str">
        <f>"Y"&amp;DaysPastLaunch[[#This Row],[YearNumPastLaunch]]&amp;" "&amp;"M"&amp;DaysPastLaunch[[#This Row],[Month1_12]]</f>
        <v>Y1 M3</v>
      </c>
      <c r="K74" s="4" t="str">
        <f>"Y"&amp;DaysPastLaunch[[#This Row],[YearNumPastLaunch]]&amp;" "&amp;"Q"&amp;DaysPastLaunch[[#This Row],[Quarter1_4]]</f>
        <v>Y1 Q1</v>
      </c>
      <c r="L74" s="4" t="str">
        <f>DaysPastLaunch[[#This Row],[YearPastLaunch]]&amp;" "&amp;"Month "&amp;DaysPastLaunch[[#This Row],[Month1_12]]</f>
        <v>Year 1 Month 3</v>
      </c>
      <c r="M74" s="4" t="str">
        <f>DaysPastLaunch[[#This Row],[YearPastLaunch]]&amp;" "&amp;"Quarter "&amp;DaysPastLaunch[[#This Row],[Quarter1_4]]</f>
        <v>Year 1 Quarter 1</v>
      </c>
    </row>
    <row r="75" spans="1:13" x14ac:dyDescent="0.25">
      <c r="A75">
        <v>74</v>
      </c>
      <c r="B75">
        <f>ROUNDDOWN((DaysPastLaunch[[#This Row],[DaysPastLaunch]]-1)/30,0)+1</f>
        <v>3</v>
      </c>
      <c r="C75">
        <f>ROUNDDOWN((DaysPastLaunch[[#This Row],[MonthNumPastLaunch]]-1)/12,0)+1</f>
        <v>1</v>
      </c>
      <c r="D75">
        <f>ROUNDUP(DaysPastLaunch[[#This Row],[MonthNumPastLaunch]]/3,0)</f>
        <v>1</v>
      </c>
      <c r="E75" s="4" t="str">
        <f>"Month "&amp;DaysPastLaunch[[#This Row],[MonthNumPastLaunch]]</f>
        <v>Month 3</v>
      </c>
      <c r="F75" s="4" t="str">
        <f>"Year "&amp;DaysPastLaunch[[#This Row],[YearNumPastLaunch]]</f>
        <v>Year 1</v>
      </c>
      <c r="G75" s="4" t="str">
        <f>"Quarter "&amp;DaysPastLaunch[[#This Row],[QuartnerNumPastLaunch]]</f>
        <v>Quarter 1</v>
      </c>
      <c r="H75" s="4">
        <f>MOD(DaysPastLaunch[[#This Row],[MonthNumPastLaunch]]-1,12)+1</f>
        <v>3</v>
      </c>
      <c r="I75" s="4">
        <f>MOD(DaysPastLaunch[[#This Row],[QuartnerNumPastLaunch]]-1,4)+1</f>
        <v>1</v>
      </c>
      <c r="J75" s="4" t="str">
        <f>"Y"&amp;DaysPastLaunch[[#This Row],[YearNumPastLaunch]]&amp;" "&amp;"M"&amp;DaysPastLaunch[[#This Row],[Month1_12]]</f>
        <v>Y1 M3</v>
      </c>
      <c r="K75" s="4" t="str">
        <f>"Y"&amp;DaysPastLaunch[[#This Row],[YearNumPastLaunch]]&amp;" "&amp;"Q"&amp;DaysPastLaunch[[#This Row],[Quarter1_4]]</f>
        <v>Y1 Q1</v>
      </c>
      <c r="L75" s="4" t="str">
        <f>DaysPastLaunch[[#This Row],[YearPastLaunch]]&amp;" "&amp;"Month "&amp;DaysPastLaunch[[#This Row],[Month1_12]]</f>
        <v>Year 1 Month 3</v>
      </c>
      <c r="M75" s="4" t="str">
        <f>DaysPastLaunch[[#This Row],[YearPastLaunch]]&amp;" "&amp;"Quarter "&amp;DaysPastLaunch[[#This Row],[Quarter1_4]]</f>
        <v>Year 1 Quarter 1</v>
      </c>
    </row>
    <row r="76" spans="1:13" x14ac:dyDescent="0.25">
      <c r="A76">
        <v>75</v>
      </c>
      <c r="B76">
        <f>ROUNDDOWN((DaysPastLaunch[[#This Row],[DaysPastLaunch]]-1)/30,0)+1</f>
        <v>3</v>
      </c>
      <c r="C76">
        <f>ROUNDDOWN((DaysPastLaunch[[#This Row],[MonthNumPastLaunch]]-1)/12,0)+1</f>
        <v>1</v>
      </c>
      <c r="D76">
        <f>ROUNDUP(DaysPastLaunch[[#This Row],[MonthNumPastLaunch]]/3,0)</f>
        <v>1</v>
      </c>
      <c r="E76" s="4" t="str">
        <f>"Month "&amp;DaysPastLaunch[[#This Row],[MonthNumPastLaunch]]</f>
        <v>Month 3</v>
      </c>
      <c r="F76" s="4" t="str">
        <f>"Year "&amp;DaysPastLaunch[[#This Row],[YearNumPastLaunch]]</f>
        <v>Year 1</v>
      </c>
      <c r="G76" s="4" t="str">
        <f>"Quarter "&amp;DaysPastLaunch[[#This Row],[QuartnerNumPastLaunch]]</f>
        <v>Quarter 1</v>
      </c>
      <c r="H76" s="4">
        <f>MOD(DaysPastLaunch[[#This Row],[MonthNumPastLaunch]]-1,12)+1</f>
        <v>3</v>
      </c>
      <c r="I76" s="4">
        <f>MOD(DaysPastLaunch[[#This Row],[QuartnerNumPastLaunch]]-1,4)+1</f>
        <v>1</v>
      </c>
      <c r="J76" s="4" t="str">
        <f>"Y"&amp;DaysPastLaunch[[#This Row],[YearNumPastLaunch]]&amp;" "&amp;"M"&amp;DaysPastLaunch[[#This Row],[Month1_12]]</f>
        <v>Y1 M3</v>
      </c>
      <c r="K76" s="4" t="str">
        <f>"Y"&amp;DaysPastLaunch[[#This Row],[YearNumPastLaunch]]&amp;" "&amp;"Q"&amp;DaysPastLaunch[[#This Row],[Quarter1_4]]</f>
        <v>Y1 Q1</v>
      </c>
      <c r="L76" s="4" t="str">
        <f>DaysPastLaunch[[#This Row],[YearPastLaunch]]&amp;" "&amp;"Month "&amp;DaysPastLaunch[[#This Row],[Month1_12]]</f>
        <v>Year 1 Month 3</v>
      </c>
      <c r="M76" s="4" t="str">
        <f>DaysPastLaunch[[#This Row],[YearPastLaunch]]&amp;" "&amp;"Quarter "&amp;DaysPastLaunch[[#This Row],[Quarter1_4]]</f>
        <v>Year 1 Quarter 1</v>
      </c>
    </row>
    <row r="77" spans="1:13" x14ac:dyDescent="0.25">
      <c r="A77">
        <v>76</v>
      </c>
      <c r="B77">
        <f>ROUNDDOWN((DaysPastLaunch[[#This Row],[DaysPastLaunch]]-1)/30,0)+1</f>
        <v>3</v>
      </c>
      <c r="C77">
        <f>ROUNDDOWN((DaysPastLaunch[[#This Row],[MonthNumPastLaunch]]-1)/12,0)+1</f>
        <v>1</v>
      </c>
      <c r="D77">
        <f>ROUNDUP(DaysPastLaunch[[#This Row],[MonthNumPastLaunch]]/3,0)</f>
        <v>1</v>
      </c>
      <c r="E77" s="4" t="str">
        <f>"Month "&amp;DaysPastLaunch[[#This Row],[MonthNumPastLaunch]]</f>
        <v>Month 3</v>
      </c>
      <c r="F77" s="4" t="str">
        <f>"Year "&amp;DaysPastLaunch[[#This Row],[YearNumPastLaunch]]</f>
        <v>Year 1</v>
      </c>
      <c r="G77" s="4" t="str">
        <f>"Quarter "&amp;DaysPastLaunch[[#This Row],[QuartnerNumPastLaunch]]</f>
        <v>Quarter 1</v>
      </c>
      <c r="H77" s="4">
        <f>MOD(DaysPastLaunch[[#This Row],[MonthNumPastLaunch]]-1,12)+1</f>
        <v>3</v>
      </c>
      <c r="I77" s="4">
        <f>MOD(DaysPastLaunch[[#This Row],[QuartnerNumPastLaunch]]-1,4)+1</f>
        <v>1</v>
      </c>
      <c r="J77" s="4" t="str">
        <f>"Y"&amp;DaysPastLaunch[[#This Row],[YearNumPastLaunch]]&amp;" "&amp;"M"&amp;DaysPastLaunch[[#This Row],[Month1_12]]</f>
        <v>Y1 M3</v>
      </c>
      <c r="K77" s="4" t="str">
        <f>"Y"&amp;DaysPastLaunch[[#This Row],[YearNumPastLaunch]]&amp;" "&amp;"Q"&amp;DaysPastLaunch[[#This Row],[Quarter1_4]]</f>
        <v>Y1 Q1</v>
      </c>
      <c r="L77" s="4" t="str">
        <f>DaysPastLaunch[[#This Row],[YearPastLaunch]]&amp;" "&amp;"Month "&amp;DaysPastLaunch[[#This Row],[Month1_12]]</f>
        <v>Year 1 Month 3</v>
      </c>
      <c r="M77" s="4" t="str">
        <f>DaysPastLaunch[[#This Row],[YearPastLaunch]]&amp;" "&amp;"Quarter "&amp;DaysPastLaunch[[#This Row],[Quarter1_4]]</f>
        <v>Year 1 Quarter 1</v>
      </c>
    </row>
    <row r="78" spans="1:13" x14ac:dyDescent="0.25">
      <c r="A78">
        <v>77</v>
      </c>
      <c r="B78">
        <f>ROUNDDOWN((DaysPastLaunch[[#This Row],[DaysPastLaunch]]-1)/30,0)+1</f>
        <v>3</v>
      </c>
      <c r="C78">
        <f>ROUNDDOWN((DaysPastLaunch[[#This Row],[MonthNumPastLaunch]]-1)/12,0)+1</f>
        <v>1</v>
      </c>
      <c r="D78">
        <f>ROUNDUP(DaysPastLaunch[[#This Row],[MonthNumPastLaunch]]/3,0)</f>
        <v>1</v>
      </c>
      <c r="E78" s="4" t="str">
        <f>"Month "&amp;DaysPastLaunch[[#This Row],[MonthNumPastLaunch]]</f>
        <v>Month 3</v>
      </c>
      <c r="F78" s="4" t="str">
        <f>"Year "&amp;DaysPastLaunch[[#This Row],[YearNumPastLaunch]]</f>
        <v>Year 1</v>
      </c>
      <c r="G78" s="4" t="str">
        <f>"Quarter "&amp;DaysPastLaunch[[#This Row],[QuartnerNumPastLaunch]]</f>
        <v>Quarter 1</v>
      </c>
      <c r="H78" s="4">
        <f>MOD(DaysPastLaunch[[#This Row],[MonthNumPastLaunch]]-1,12)+1</f>
        <v>3</v>
      </c>
      <c r="I78" s="4">
        <f>MOD(DaysPastLaunch[[#This Row],[QuartnerNumPastLaunch]]-1,4)+1</f>
        <v>1</v>
      </c>
      <c r="J78" s="4" t="str">
        <f>"Y"&amp;DaysPastLaunch[[#This Row],[YearNumPastLaunch]]&amp;" "&amp;"M"&amp;DaysPastLaunch[[#This Row],[Month1_12]]</f>
        <v>Y1 M3</v>
      </c>
      <c r="K78" s="4" t="str">
        <f>"Y"&amp;DaysPastLaunch[[#This Row],[YearNumPastLaunch]]&amp;" "&amp;"Q"&amp;DaysPastLaunch[[#This Row],[Quarter1_4]]</f>
        <v>Y1 Q1</v>
      </c>
      <c r="L78" s="4" t="str">
        <f>DaysPastLaunch[[#This Row],[YearPastLaunch]]&amp;" "&amp;"Month "&amp;DaysPastLaunch[[#This Row],[Month1_12]]</f>
        <v>Year 1 Month 3</v>
      </c>
      <c r="M78" s="4" t="str">
        <f>DaysPastLaunch[[#This Row],[YearPastLaunch]]&amp;" "&amp;"Quarter "&amp;DaysPastLaunch[[#This Row],[Quarter1_4]]</f>
        <v>Year 1 Quarter 1</v>
      </c>
    </row>
    <row r="79" spans="1:13" x14ac:dyDescent="0.25">
      <c r="A79">
        <v>78</v>
      </c>
      <c r="B79">
        <f>ROUNDDOWN((DaysPastLaunch[[#This Row],[DaysPastLaunch]]-1)/30,0)+1</f>
        <v>3</v>
      </c>
      <c r="C79">
        <f>ROUNDDOWN((DaysPastLaunch[[#This Row],[MonthNumPastLaunch]]-1)/12,0)+1</f>
        <v>1</v>
      </c>
      <c r="D79">
        <f>ROUNDUP(DaysPastLaunch[[#This Row],[MonthNumPastLaunch]]/3,0)</f>
        <v>1</v>
      </c>
      <c r="E79" s="4" t="str">
        <f>"Month "&amp;DaysPastLaunch[[#This Row],[MonthNumPastLaunch]]</f>
        <v>Month 3</v>
      </c>
      <c r="F79" s="4" t="str">
        <f>"Year "&amp;DaysPastLaunch[[#This Row],[YearNumPastLaunch]]</f>
        <v>Year 1</v>
      </c>
      <c r="G79" s="4" t="str">
        <f>"Quarter "&amp;DaysPastLaunch[[#This Row],[QuartnerNumPastLaunch]]</f>
        <v>Quarter 1</v>
      </c>
      <c r="H79" s="4">
        <f>MOD(DaysPastLaunch[[#This Row],[MonthNumPastLaunch]]-1,12)+1</f>
        <v>3</v>
      </c>
      <c r="I79" s="4">
        <f>MOD(DaysPastLaunch[[#This Row],[QuartnerNumPastLaunch]]-1,4)+1</f>
        <v>1</v>
      </c>
      <c r="J79" s="4" t="str">
        <f>"Y"&amp;DaysPastLaunch[[#This Row],[YearNumPastLaunch]]&amp;" "&amp;"M"&amp;DaysPastLaunch[[#This Row],[Month1_12]]</f>
        <v>Y1 M3</v>
      </c>
      <c r="K79" s="4" t="str">
        <f>"Y"&amp;DaysPastLaunch[[#This Row],[YearNumPastLaunch]]&amp;" "&amp;"Q"&amp;DaysPastLaunch[[#This Row],[Quarter1_4]]</f>
        <v>Y1 Q1</v>
      </c>
      <c r="L79" s="4" t="str">
        <f>DaysPastLaunch[[#This Row],[YearPastLaunch]]&amp;" "&amp;"Month "&amp;DaysPastLaunch[[#This Row],[Month1_12]]</f>
        <v>Year 1 Month 3</v>
      </c>
      <c r="M79" s="4" t="str">
        <f>DaysPastLaunch[[#This Row],[YearPastLaunch]]&amp;" "&amp;"Quarter "&amp;DaysPastLaunch[[#This Row],[Quarter1_4]]</f>
        <v>Year 1 Quarter 1</v>
      </c>
    </row>
    <row r="80" spans="1:13" x14ac:dyDescent="0.25">
      <c r="A80">
        <v>79</v>
      </c>
      <c r="B80">
        <f>ROUNDDOWN((DaysPastLaunch[[#This Row],[DaysPastLaunch]]-1)/30,0)+1</f>
        <v>3</v>
      </c>
      <c r="C80">
        <f>ROUNDDOWN((DaysPastLaunch[[#This Row],[MonthNumPastLaunch]]-1)/12,0)+1</f>
        <v>1</v>
      </c>
      <c r="D80">
        <f>ROUNDUP(DaysPastLaunch[[#This Row],[MonthNumPastLaunch]]/3,0)</f>
        <v>1</v>
      </c>
      <c r="E80" s="4" t="str">
        <f>"Month "&amp;DaysPastLaunch[[#This Row],[MonthNumPastLaunch]]</f>
        <v>Month 3</v>
      </c>
      <c r="F80" s="4" t="str">
        <f>"Year "&amp;DaysPastLaunch[[#This Row],[YearNumPastLaunch]]</f>
        <v>Year 1</v>
      </c>
      <c r="G80" s="4" t="str">
        <f>"Quarter "&amp;DaysPastLaunch[[#This Row],[QuartnerNumPastLaunch]]</f>
        <v>Quarter 1</v>
      </c>
      <c r="H80" s="4">
        <f>MOD(DaysPastLaunch[[#This Row],[MonthNumPastLaunch]]-1,12)+1</f>
        <v>3</v>
      </c>
      <c r="I80" s="4">
        <f>MOD(DaysPastLaunch[[#This Row],[QuartnerNumPastLaunch]]-1,4)+1</f>
        <v>1</v>
      </c>
      <c r="J80" s="4" t="str">
        <f>"Y"&amp;DaysPastLaunch[[#This Row],[YearNumPastLaunch]]&amp;" "&amp;"M"&amp;DaysPastLaunch[[#This Row],[Month1_12]]</f>
        <v>Y1 M3</v>
      </c>
      <c r="K80" s="4" t="str">
        <f>"Y"&amp;DaysPastLaunch[[#This Row],[YearNumPastLaunch]]&amp;" "&amp;"Q"&amp;DaysPastLaunch[[#This Row],[Quarter1_4]]</f>
        <v>Y1 Q1</v>
      </c>
      <c r="L80" s="4" t="str">
        <f>DaysPastLaunch[[#This Row],[YearPastLaunch]]&amp;" "&amp;"Month "&amp;DaysPastLaunch[[#This Row],[Month1_12]]</f>
        <v>Year 1 Month 3</v>
      </c>
      <c r="M80" s="4" t="str">
        <f>DaysPastLaunch[[#This Row],[YearPastLaunch]]&amp;" "&amp;"Quarter "&amp;DaysPastLaunch[[#This Row],[Quarter1_4]]</f>
        <v>Year 1 Quarter 1</v>
      </c>
    </row>
    <row r="81" spans="1:13" x14ac:dyDescent="0.25">
      <c r="A81">
        <v>80</v>
      </c>
      <c r="B81">
        <f>ROUNDDOWN((DaysPastLaunch[[#This Row],[DaysPastLaunch]]-1)/30,0)+1</f>
        <v>3</v>
      </c>
      <c r="C81">
        <f>ROUNDDOWN((DaysPastLaunch[[#This Row],[MonthNumPastLaunch]]-1)/12,0)+1</f>
        <v>1</v>
      </c>
      <c r="D81">
        <f>ROUNDUP(DaysPastLaunch[[#This Row],[MonthNumPastLaunch]]/3,0)</f>
        <v>1</v>
      </c>
      <c r="E81" s="4" t="str">
        <f>"Month "&amp;DaysPastLaunch[[#This Row],[MonthNumPastLaunch]]</f>
        <v>Month 3</v>
      </c>
      <c r="F81" s="4" t="str">
        <f>"Year "&amp;DaysPastLaunch[[#This Row],[YearNumPastLaunch]]</f>
        <v>Year 1</v>
      </c>
      <c r="G81" s="4" t="str">
        <f>"Quarter "&amp;DaysPastLaunch[[#This Row],[QuartnerNumPastLaunch]]</f>
        <v>Quarter 1</v>
      </c>
      <c r="H81" s="4">
        <f>MOD(DaysPastLaunch[[#This Row],[MonthNumPastLaunch]]-1,12)+1</f>
        <v>3</v>
      </c>
      <c r="I81" s="4">
        <f>MOD(DaysPastLaunch[[#This Row],[QuartnerNumPastLaunch]]-1,4)+1</f>
        <v>1</v>
      </c>
      <c r="J81" s="4" t="str">
        <f>"Y"&amp;DaysPastLaunch[[#This Row],[YearNumPastLaunch]]&amp;" "&amp;"M"&amp;DaysPastLaunch[[#This Row],[Month1_12]]</f>
        <v>Y1 M3</v>
      </c>
      <c r="K81" s="4" t="str">
        <f>"Y"&amp;DaysPastLaunch[[#This Row],[YearNumPastLaunch]]&amp;" "&amp;"Q"&amp;DaysPastLaunch[[#This Row],[Quarter1_4]]</f>
        <v>Y1 Q1</v>
      </c>
      <c r="L81" s="4" t="str">
        <f>DaysPastLaunch[[#This Row],[YearPastLaunch]]&amp;" "&amp;"Month "&amp;DaysPastLaunch[[#This Row],[Month1_12]]</f>
        <v>Year 1 Month 3</v>
      </c>
      <c r="M81" s="4" t="str">
        <f>DaysPastLaunch[[#This Row],[YearPastLaunch]]&amp;" "&amp;"Quarter "&amp;DaysPastLaunch[[#This Row],[Quarter1_4]]</f>
        <v>Year 1 Quarter 1</v>
      </c>
    </row>
    <row r="82" spans="1:13" x14ac:dyDescent="0.25">
      <c r="A82">
        <v>81</v>
      </c>
      <c r="B82">
        <f>ROUNDDOWN((DaysPastLaunch[[#This Row],[DaysPastLaunch]]-1)/30,0)+1</f>
        <v>3</v>
      </c>
      <c r="C82">
        <f>ROUNDDOWN((DaysPastLaunch[[#This Row],[MonthNumPastLaunch]]-1)/12,0)+1</f>
        <v>1</v>
      </c>
      <c r="D82">
        <f>ROUNDUP(DaysPastLaunch[[#This Row],[MonthNumPastLaunch]]/3,0)</f>
        <v>1</v>
      </c>
      <c r="E82" s="4" t="str">
        <f>"Month "&amp;DaysPastLaunch[[#This Row],[MonthNumPastLaunch]]</f>
        <v>Month 3</v>
      </c>
      <c r="F82" s="4" t="str">
        <f>"Year "&amp;DaysPastLaunch[[#This Row],[YearNumPastLaunch]]</f>
        <v>Year 1</v>
      </c>
      <c r="G82" s="4" t="str">
        <f>"Quarter "&amp;DaysPastLaunch[[#This Row],[QuartnerNumPastLaunch]]</f>
        <v>Quarter 1</v>
      </c>
      <c r="H82" s="4">
        <f>MOD(DaysPastLaunch[[#This Row],[MonthNumPastLaunch]]-1,12)+1</f>
        <v>3</v>
      </c>
      <c r="I82" s="4">
        <f>MOD(DaysPastLaunch[[#This Row],[QuartnerNumPastLaunch]]-1,4)+1</f>
        <v>1</v>
      </c>
      <c r="J82" s="4" t="str">
        <f>"Y"&amp;DaysPastLaunch[[#This Row],[YearNumPastLaunch]]&amp;" "&amp;"M"&amp;DaysPastLaunch[[#This Row],[Month1_12]]</f>
        <v>Y1 M3</v>
      </c>
      <c r="K82" s="4" t="str">
        <f>"Y"&amp;DaysPastLaunch[[#This Row],[YearNumPastLaunch]]&amp;" "&amp;"Q"&amp;DaysPastLaunch[[#This Row],[Quarter1_4]]</f>
        <v>Y1 Q1</v>
      </c>
      <c r="L82" s="4" t="str">
        <f>DaysPastLaunch[[#This Row],[YearPastLaunch]]&amp;" "&amp;"Month "&amp;DaysPastLaunch[[#This Row],[Month1_12]]</f>
        <v>Year 1 Month 3</v>
      </c>
      <c r="M82" s="4" t="str">
        <f>DaysPastLaunch[[#This Row],[YearPastLaunch]]&amp;" "&amp;"Quarter "&amp;DaysPastLaunch[[#This Row],[Quarter1_4]]</f>
        <v>Year 1 Quarter 1</v>
      </c>
    </row>
    <row r="83" spans="1:13" x14ac:dyDescent="0.25">
      <c r="A83">
        <v>82</v>
      </c>
      <c r="B83">
        <f>ROUNDDOWN((DaysPastLaunch[[#This Row],[DaysPastLaunch]]-1)/30,0)+1</f>
        <v>3</v>
      </c>
      <c r="C83">
        <f>ROUNDDOWN((DaysPastLaunch[[#This Row],[MonthNumPastLaunch]]-1)/12,0)+1</f>
        <v>1</v>
      </c>
      <c r="D83">
        <f>ROUNDUP(DaysPastLaunch[[#This Row],[MonthNumPastLaunch]]/3,0)</f>
        <v>1</v>
      </c>
      <c r="E83" s="4" t="str">
        <f>"Month "&amp;DaysPastLaunch[[#This Row],[MonthNumPastLaunch]]</f>
        <v>Month 3</v>
      </c>
      <c r="F83" s="4" t="str">
        <f>"Year "&amp;DaysPastLaunch[[#This Row],[YearNumPastLaunch]]</f>
        <v>Year 1</v>
      </c>
      <c r="G83" s="4" t="str">
        <f>"Quarter "&amp;DaysPastLaunch[[#This Row],[QuartnerNumPastLaunch]]</f>
        <v>Quarter 1</v>
      </c>
      <c r="H83" s="4">
        <f>MOD(DaysPastLaunch[[#This Row],[MonthNumPastLaunch]]-1,12)+1</f>
        <v>3</v>
      </c>
      <c r="I83" s="4">
        <f>MOD(DaysPastLaunch[[#This Row],[QuartnerNumPastLaunch]]-1,4)+1</f>
        <v>1</v>
      </c>
      <c r="J83" s="4" t="str">
        <f>"Y"&amp;DaysPastLaunch[[#This Row],[YearNumPastLaunch]]&amp;" "&amp;"M"&amp;DaysPastLaunch[[#This Row],[Month1_12]]</f>
        <v>Y1 M3</v>
      </c>
      <c r="K83" s="4" t="str">
        <f>"Y"&amp;DaysPastLaunch[[#This Row],[YearNumPastLaunch]]&amp;" "&amp;"Q"&amp;DaysPastLaunch[[#This Row],[Quarter1_4]]</f>
        <v>Y1 Q1</v>
      </c>
      <c r="L83" s="4" t="str">
        <f>DaysPastLaunch[[#This Row],[YearPastLaunch]]&amp;" "&amp;"Month "&amp;DaysPastLaunch[[#This Row],[Month1_12]]</f>
        <v>Year 1 Month 3</v>
      </c>
      <c r="M83" s="4" t="str">
        <f>DaysPastLaunch[[#This Row],[YearPastLaunch]]&amp;" "&amp;"Quarter "&amp;DaysPastLaunch[[#This Row],[Quarter1_4]]</f>
        <v>Year 1 Quarter 1</v>
      </c>
    </row>
    <row r="84" spans="1:13" x14ac:dyDescent="0.25">
      <c r="A84">
        <v>83</v>
      </c>
      <c r="B84">
        <f>ROUNDDOWN((DaysPastLaunch[[#This Row],[DaysPastLaunch]]-1)/30,0)+1</f>
        <v>3</v>
      </c>
      <c r="C84">
        <f>ROUNDDOWN((DaysPastLaunch[[#This Row],[MonthNumPastLaunch]]-1)/12,0)+1</f>
        <v>1</v>
      </c>
      <c r="D84">
        <f>ROUNDUP(DaysPastLaunch[[#This Row],[MonthNumPastLaunch]]/3,0)</f>
        <v>1</v>
      </c>
      <c r="E84" s="4" t="str">
        <f>"Month "&amp;DaysPastLaunch[[#This Row],[MonthNumPastLaunch]]</f>
        <v>Month 3</v>
      </c>
      <c r="F84" s="4" t="str">
        <f>"Year "&amp;DaysPastLaunch[[#This Row],[YearNumPastLaunch]]</f>
        <v>Year 1</v>
      </c>
      <c r="G84" s="4" t="str">
        <f>"Quarter "&amp;DaysPastLaunch[[#This Row],[QuartnerNumPastLaunch]]</f>
        <v>Quarter 1</v>
      </c>
      <c r="H84" s="4">
        <f>MOD(DaysPastLaunch[[#This Row],[MonthNumPastLaunch]]-1,12)+1</f>
        <v>3</v>
      </c>
      <c r="I84" s="4">
        <f>MOD(DaysPastLaunch[[#This Row],[QuartnerNumPastLaunch]]-1,4)+1</f>
        <v>1</v>
      </c>
      <c r="J84" s="4" t="str">
        <f>"Y"&amp;DaysPastLaunch[[#This Row],[YearNumPastLaunch]]&amp;" "&amp;"M"&amp;DaysPastLaunch[[#This Row],[Month1_12]]</f>
        <v>Y1 M3</v>
      </c>
      <c r="K84" s="4" t="str">
        <f>"Y"&amp;DaysPastLaunch[[#This Row],[YearNumPastLaunch]]&amp;" "&amp;"Q"&amp;DaysPastLaunch[[#This Row],[Quarter1_4]]</f>
        <v>Y1 Q1</v>
      </c>
      <c r="L84" s="4" t="str">
        <f>DaysPastLaunch[[#This Row],[YearPastLaunch]]&amp;" "&amp;"Month "&amp;DaysPastLaunch[[#This Row],[Month1_12]]</f>
        <v>Year 1 Month 3</v>
      </c>
      <c r="M84" s="4" t="str">
        <f>DaysPastLaunch[[#This Row],[YearPastLaunch]]&amp;" "&amp;"Quarter "&amp;DaysPastLaunch[[#This Row],[Quarter1_4]]</f>
        <v>Year 1 Quarter 1</v>
      </c>
    </row>
    <row r="85" spans="1:13" x14ac:dyDescent="0.25">
      <c r="A85">
        <v>84</v>
      </c>
      <c r="B85">
        <f>ROUNDDOWN((DaysPastLaunch[[#This Row],[DaysPastLaunch]]-1)/30,0)+1</f>
        <v>3</v>
      </c>
      <c r="C85">
        <f>ROUNDDOWN((DaysPastLaunch[[#This Row],[MonthNumPastLaunch]]-1)/12,0)+1</f>
        <v>1</v>
      </c>
      <c r="D85">
        <f>ROUNDUP(DaysPastLaunch[[#This Row],[MonthNumPastLaunch]]/3,0)</f>
        <v>1</v>
      </c>
      <c r="E85" s="4" t="str">
        <f>"Month "&amp;DaysPastLaunch[[#This Row],[MonthNumPastLaunch]]</f>
        <v>Month 3</v>
      </c>
      <c r="F85" s="4" t="str">
        <f>"Year "&amp;DaysPastLaunch[[#This Row],[YearNumPastLaunch]]</f>
        <v>Year 1</v>
      </c>
      <c r="G85" s="4" t="str">
        <f>"Quarter "&amp;DaysPastLaunch[[#This Row],[QuartnerNumPastLaunch]]</f>
        <v>Quarter 1</v>
      </c>
      <c r="H85" s="4">
        <f>MOD(DaysPastLaunch[[#This Row],[MonthNumPastLaunch]]-1,12)+1</f>
        <v>3</v>
      </c>
      <c r="I85" s="4">
        <f>MOD(DaysPastLaunch[[#This Row],[QuartnerNumPastLaunch]]-1,4)+1</f>
        <v>1</v>
      </c>
      <c r="J85" s="4" t="str">
        <f>"Y"&amp;DaysPastLaunch[[#This Row],[YearNumPastLaunch]]&amp;" "&amp;"M"&amp;DaysPastLaunch[[#This Row],[Month1_12]]</f>
        <v>Y1 M3</v>
      </c>
      <c r="K85" s="4" t="str">
        <f>"Y"&amp;DaysPastLaunch[[#This Row],[YearNumPastLaunch]]&amp;" "&amp;"Q"&amp;DaysPastLaunch[[#This Row],[Quarter1_4]]</f>
        <v>Y1 Q1</v>
      </c>
      <c r="L85" s="4" t="str">
        <f>DaysPastLaunch[[#This Row],[YearPastLaunch]]&amp;" "&amp;"Month "&amp;DaysPastLaunch[[#This Row],[Month1_12]]</f>
        <v>Year 1 Month 3</v>
      </c>
      <c r="M85" s="4" t="str">
        <f>DaysPastLaunch[[#This Row],[YearPastLaunch]]&amp;" "&amp;"Quarter "&amp;DaysPastLaunch[[#This Row],[Quarter1_4]]</f>
        <v>Year 1 Quarter 1</v>
      </c>
    </row>
    <row r="86" spans="1:13" x14ac:dyDescent="0.25">
      <c r="A86">
        <v>85</v>
      </c>
      <c r="B86">
        <f>ROUNDDOWN((DaysPastLaunch[[#This Row],[DaysPastLaunch]]-1)/30,0)+1</f>
        <v>3</v>
      </c>
      <c r="C86">
        <f>ROUNDDOWN((DaysPastLaunch[[#This Row],[MonthNumPastLaunch]]-1)/12,0)+1</f>
        <v>1</v>
      </c>
      <c r="D86">
        <f>ROUNDUP(DaysPastLaunch[[#This Row],[MonthNumPastLaunch]]/3,0)</f>
        <v>1</v>
      </c>
      <c r="E86" s="4" t="str">
        <f>"Month "&amp;DaysPastLaunch[[#This Row],[MonthNumPastLaunch]]</f>
        <v>Month 3</v>
      </c>
      <c r="F86" s="4" t="str">
        <f>"Year "&amp;DaysPastLaunch[[#This Row],[YearNumPastLaunch]]</f>
        <v>Year 1</v>
      </c>
      <c r="G86" s="4" t="str">
        <f>"Quarter "&amp;DaysPastLaunch[[#This Row],[QuartnerNumPastLaunch]]</f>
        <v>Quarter 1</v>
      </c>
      <c r="H86" s="4">
        <f>MOD(DaysPastLaunch[[#This Row],[MonthNumPastLaunch]]-1,12)+1</f>
        <v>3</v>
      </c>
      <c r="I86" s="4">
        <f>MOD(DaysPastLaunch[[#This Row],[QuartnerNumPastLaunch]]-1,4)+1</f>
        <v>1</v>
      </c>
      <c r="J86" s="4" t="str">
        <f>"Y"&amp;DaysPastLaunch[[#This Row],[YearNumPastLaunch]]&amp;" "&amp;"M"&amp;DaysPastLaunch[[#This Row],[Month1_12]]</f>
        <v>Y1 M3</v>
      </c>
      <c r="K86" s="4" t="str">
        <f>"Y"&amp;DaysPastLaunch[[#This Row],[YearNumPastLaunch]]&amp;" "&amp;"Q"&amp;DaysPastLaunch[[#This Row],[Quarter1_4]]</f>
        <v>Y1 Q1</v>
      </c>
      <c r="L86" s="4" t="str">
        <f>DaysPastLaunch[[#This Row],[YearPastLaunch]]&amp;" "&amp;"Month "&amp;DaysPastLaunch[[#This Row],[Month1_12]]</f>
        <v>Year 1 Month 3</v>
      </c>
      <c r="M86" s="4" t="str">
        <f>DaysPastLaunch[[#This Row],[YearPastLaunch]]&amp;" "&amp;"Quarter "&amp;DaysPastLaunch[[#This Row],[Quarter1_4]]</f>
        <v>Year 1 Quarter 1</v>
      </c>
    </row>
    <row r="87" spans="1:13" x14ac:dyDescent="0.25">
      <c r="A87">
        <v>86</v>
      </c>
      <c r="B87">
        <f>ROUNDDOWN((DaysPastLaunch[[#This Row],[DaysPastLaunch]]-1)/30,0)+1</f>
        <v>3</v>
      </c>
      <c r="C87">
        <f>ROUNDDOWN((DaysPastLaunch[[#This Row],[MonthNumPastLaunch]]-1)/12,0)+1</f>
        <v>1</v>
      </c>
      <c r="D87">
        <f>ROUNDUP(DaysPastLaunch[[#This Row],[MonthNumPastLaunch]]/3,0)</f>
        <v>1</v>
      </c>
      <c r="E87" s="4" t="str">
        <f>"Month "&amp;DaysPastLaunch[[#This Row],[MonthNumPastLaunch]]</f>
        <v>Month 3</v>
      </c>
      <c r="F87" s="4" t="str">
        <f>"Year "&amp;DaysPastLaunch[[#This Row],[YearNumPastLaunch]]</f>
        <v>Year 1</v>
      </c>
      <c r="G87" s="4" t="str">
        <f>"Quarter "&amp;DaysPastLaunch[[#This Row],[QuartnerNumPastLaunch]]</f>
        <v>Quarter 1</v>
      </c>
      <c r="H87" s="4">
        <f>MOD(DaysPastLaunch[[#This Row],[MonthNumPastLaunch]]-1,12)+1</f>
        <v>3</v>
      </c>
      <c r="I87" s="4">
        <f>MOD(DaysPastLaunch[[#This Row],[QuartnerNumPastLaunch]]-1,4)+1</f>
        <v>1</v>
      </c>
      <c r="J87" s="4" t="str">
        <f>"Y"&amp;DaysPastLaunch[[#This Row],[YearNumPastLaunch]]&amp;" "&amp;"M"&amp;DaysPastLaunch[[#This Row],[Month1_12]]</f>
        <v>Y1 M3</v>
      </c>
      <c r="K87" s="4" t="str">
        <f>"Y"&amp;DaysPastLaunch[[#This Row],[YearNumPastLaunch]]&amp;" "&amp;"Q"&amp;DaysPastLaunch[[#This Row],[Quarter1_4]]</f>
        <v>Y1 Q1</v>
      </c>
      <c r="L87" s="4" t="str">
        <f>DaysPastLaunch[[#This Row],[YearPastLaunch]]&amp;" "&amp;"Month "&amp;DaysPastLaunch[[#This Row],[Month1_12]]</f>
        <v>Year 1 Month 3</v>
      </c>
      <c r="M87" s="4" t="str">
        <f>DaysPastLaunch[[#This Row],[YearPastLaunch]]&amp;" "&amp;"Quarter "&amp;DaysPastLaunch[[#This Row],[Quarter1_4]]</f>
        <v>Year 1 Quarter 1</v>
      </c>
    </row>
    <row r="88" spans="1:13" x14ac:dyDescent="0.25">
      <c r="A88">
        <v>87</v>
      </c>
      <c r="B88">
        <f>ROUNDDOWN((DaysPastLaunch[[#This Row],[DaysPastLaunch]]-1)/30,0)+1</f>
        <v>3</v>
      </c>
      <c r="C88">
        <f>ROUNDDOWN((DaysPastLaunch[[#This Row],[MonthNumPastLaunch]]-1)/12,0)+1</f>
        <v>1</v>
      </c>
      <c r="D88">
        <f>ROUNDUP(DaysPastLaunch[[#This Row],[MonthNumPastLaunch]]/3,0)</f>
        <v>1</v>
      </c>
      <c r="E88" s="4" t="str">
        <f>"Month "&amp;DaysPastLaunch[[#This Row],[MonthNumPastLaunch]]</f>
        <v>Month 3</v>
      </c>
      <c r="F88" s="4" t="str">
        <f>"Year "&amp;DaysPastLaunch[[#This Row],[YearNumPastLaunch]]</f>
        <v>Year 1</v>
      </c>
      <c r="G88" s="4" t="str">
        <f>"Quarter "&amp;DaysPastLaunch[[#This Row],[QuartnerNumPastLaunch]]</f>
        <v>Quarter 1</v>
      </c>
      <c r="H88" s="4">
        <f>MOD(DaysPastLaunch[[#This Row],[MonthNumPastLaunch]]-1,12)+1</f>
        <v>3</v>
      </c>
      <c r="I88" s="4">
        <f>MOD(DaysPastLaunch[[#This Row],[QuartnerNumPastLaunch]]-1,4)+1</f>
        <v>1</v>
      </c>
      <c r="J88" s="4" t="str">
        <f>"Y"&amp;DaysPastLaunch[[#This Row],[YearNumPastLaunch]]&amp;" "&amp;"M"&amp;DaysPastLaunch[[#This Row],[Month1_12]]</f>
        <v>Y1 M3</v>
      </c>
      <c r="K88" s="4" t="str">
        <f>"Y"&amp;DaysPastLaunch[[#This Row],[YearNumPastLaunch]]&amp;" "&amp;"Q"&amp;DaysPastLaunch[[#This Row],[Quarter1_4]]</f>
        <v>Y1 Q1</v>
      </c>
      <c r="L88" s="4" t="str">
        <f>DaysPastLaunch[[#This Row],[YearPastLaunch]]&amp;" "&amp;"Month "&amp;DaysPastLaunch[[#This Row],[Month1_12]]</f>
        <v>Year 1 Month 3</v>
      </c>
      <c r="M88" s="4" t="str">
        <f>DaysPastLaunch[[#This Row],[YearPastLaunch]]&amp;" "&amp;"Quarter "&amp;DaysPastLaunch[[#This Row],[Quarter1_4]]</f>
        <v>Year 1 Quarter 1</v>
      </c>
    </row>
    <row r="89" spans="1:13" x14ac:dyDescent="0.25">
      <c r="A89">
        <v>88</v>
      </c>
      <c r="B89">
        <f>ROUNDDOWN((DaysPastLaunch[[#This Row],[DaysPastLaunch]]-1)/30,0)+1</f>
        <v>3</v>
      </c>
      <c r="C89">
        <f>ROUNDDOWN((DaysPastLaunch[[#This Row],[MonthNumPastLaunch]]-1)/12,0)+1</f>
        <v>1</v>
      </c>
      <c r="D89">
        <f>ROUNDUP(DaysPastLaunch[[#This Row],[MonthNumPastLaunch]]/3,0)</f>
        <v>1</v>
      </c>
      <c r="E89" s="4" t="str">
        <f>"Month "&amp;DaysPastLaunch[[#This Row],[MonthNumPastLaunch]]</f>
        <v>Month 3</v>
      </c>
      <c r="F89" s="4" t="str">
        <f>"Year "&amp;DaysPastLaunch[[#This Row],[YearNumPastLaunch]]</f>
        <v>Year 1</v>
      </c>
      <c r="G89" s="4" t="str">
        <f>"Quarter "&amp;DaysPastLaunch[[#This Row],[QuartnerNumPastLaunch]]</f>
        <v>Quarter 1</v>
      </c>
      <c r="H89" s="4">
        <f>MOD(DaysPastLaunch[[#This Row],[MonthNumPastLaunch]]-1,12)+1</f>
        <v>3</v>
      </c>
      <c r="I89" s="4">
        <f>MOD(DaysPastLaunch[[#This Row],[QuartnerNumPastLaunch]]-1,4)+1</f>
        <v>1</v>
      </c>
      <c r="J89" s="4" t="str">
        <f>"Y"&amp;DaysPastLaunch[[#This Row],[YearNumPastLaunch]]&amp;" "&amp;"M"&amp;DaysPastLaunch[[#This Row],[Month1_12]]</f>
        <v>Y1 M3</v>
      </c>
      <c r="K89" s="4" t="str">
        <f>"Y"&amp;DaysPastLaunch[[#This Row],[YearNumPastLaunch]]&amp;" "&amp;"Q"&amp;DaysPastLaunch[[#This Row],[Quarter1_4]]</f>
        <v>Y1 Q1</v>
      </c>
      <c r="L89" s="4" t="str">
        <f>DaysPastLaunch[[#This Row],[YearPastLaunch]]&amp;" "&amp;"Month "&amp;DaysPastLaunch[[#This Row],[Month1_12]]</f>
        <v>Year 1 Month 3</v>
      </c>
      <c r="M89" s="4" t="str">
        <f>DaysPastLaunch[[#This Row],[YearPastLaunch]]&amp;" "&amp;"Quarter "&amp;DaysPastLaunch[[#This Row],[Quarter1_4]]</f>
        <v>Year 1 Quarter 1</v>
      </c>
    </row>
    <row r="90" spans="1:13" x14ac:dyDescent="0.25">
      <c r="A90">
        <v>89</v>
      </c>
      <c r="B90">
        <f>ROUNDDOWN((DaysPastLaunch[[#This Row],[DaysPastLaunch]]-1)/30,0)+1</f>
        <v>3</v>
      </c>
      <c r="C90">
        <f>ROUNDDOWN((DaysPastLaunch[[#This Row],[MonthNumPastLaunch]]-1)/12,0)+1</f>
        <v>1</v>
      </c>
      <c r="D90">
        <f>ROUNDUP(DaysPastLaunch[[#This Row],[MonthNumPastLaunch]]/3,0)</f>
        <v>1</v>
      </c>
      <c r="E90" s="4" t="str">
        <f>"Month "&amp;DaysPastLaunch[[#This Row],[MonthNumPastLaunch]]</f>
        <v>Month 3</v>
      </c>
      <c r="F90" s="4" t="str">
        <f>"Year "&amp;DaysPastLaunch[[#This Row],[YearNumPastLaunch]]</f>
        <v>Year 1</v>
      </c>
      <c r="G90" s="4" t="str">
        <f>"Quarter "&amp;DaysPastLaunch[[#This Row],[QuartnerNumPastLaunch]]</f>
        <v>Quarter 1</v>
      </c>
      <c r="H90" s="4">
        <f>MOD(DaysPastLaunch[[#This Row],[MonthNumPastLaunch]]-1,12)+1</f>
        <v>3</v>
      </c>
      <c r="I90" s="4">
        <f>MOD(DaysPastLaunch[[#This Row],[QuartnerNumPastLaunch]]-1,4)+1</f>
        <v>1</v>
      </c>
      <c r="J90" s="4" t="str">
        <f>"Y"&amp;DaysPastLaunch[[#This Row],[YearNumPastLaunch]]&amp;" "&amp;"M"&amp;DaysPastLaunch[[#This Row],[Month1_12]]</f>
        <v>Y1 M3</v>
      </c>
      <c r="K90" s="4" t="str">
        <f>"Y"&amp;DaysPastLaunch[[#This Row],[YearNumPastLaunch]]&amp;" "&amp;"Q"&amp;DaysPastLaunch[[#This Row],[Quarter1_4]]</f>
        <v>Y1 Q1</v>
      </c>
      <c r="L90" s="4" t="str">
        <f>DaysPastLaunch[[#This Row],[YearPastLaunch]]&amp;" "&amp;"Month "&amp;DaysPastLaunch[[#This Row],[Month1_12]]</f>
        <v>Year 1 Month 3</v>
      </c>
      <c r="M90" s="4" t="str">
        <f>DaysPastLaunch[[#This Row],[YearPastLaunch]]&amp;" "&amp;"Quarter "&amp;DaysPastLaunch[[#This Row],[Quarter1_4]]</f>
        <v>Year 1 Quarter 1</v>
      </c>
    </row>
    <row r="91" spans="1:13" x14ac:dyDescent="0.25">
      <c r="A91">
        <v>90</v>
      </c>
      <c r="B91">
        <f>ROUNDDOWN((DaysPastLaunch[[#This Row],[DaysPastLaunch]]-1)/30,0)+1</f>
        <v>3</v>
      </c>
      <c r="C91">
        <f>ROUNDDOWN((DaysPastLaunch[[#This Row],[MonthNumPastLaunch]]-1)/12,0)+1</f>
        <v>1</v>
      </c>
      <c r="D91">
        <f>ROUNDUP(DaysPastLaunch[[#This Row],[MonthNumPastLaunch]]/3,0)</f>
        <v>1</v>
      </c>
      <c r="E91" s="4" t="str">
        <f>"Month "&amp;DaysPastLaunch[[#This Row],[MonthNumPastLaunch]]</f>
        <v>Month 3</v>
      </c>
      <c r="F91" s="4" t="str">
        <f>"Year "&amp;DaysPastLaunch[[#This Row],[YearNumPastLaunch]]</f>
        <v>Year 1</v>
      </c>
      <c r="G91" s="4" t="str">
        <f>"Quarter "&amp;DaysPastLaunch[[#This Row],[QuartnerNumPastLaunch]]</f>
        <v>Quarter 1</v>
      </c>
      <c r="H91" s="4">
        <f>MOD(DaysPastLaunch[[#This Row],[MonthNumPastLaunch]]-1,12)+1</f>
        <v>3</v>
      </c>
      <c r="I91" s="4">
        <f>MOD(DaysPastLaunch[[#This Row],[QuartnerNumPastLaunch]]-1,4)+1</f>
        <v>1</v>
      </c>
      <c r="J91" s="4" t="str">
        <f>"Y"&amp;DaysPastLaunch[[#This Row],[YearNumPastLaunch]]&amp;" "&amp;"M"&amp;DaysPastLaunch[[#This Row],[Month1_12]]</f>
        <v>Y1 M3</v>
      </c>
      <c r="K91" s="4" t="str">
        <f>"Y"&amp;DaysPastLaunch[[#This Row],[YearNumPastLaunch]]&amp;" "&amp;"Q"&amp;DaysPastLaunch[[#This Row],[Quarter1_4]]</f>
        <v>Y1 Q1</v>
      </c>
      <c r="L91" s="4" t="str">
        <f>DaysPastLaunch[[#This Row],[YearPastLaunch]]&amp;" "&amp;"Month "&amp;DaysPastLaunch[[#This Row],[Month1_12]]</f>
        <v>Year 1 Month 3</v>
      </c>
      <c r="M91" s="4" t="str">
        <f>DaysPastLaunch[[#This Row],[YearPastLaunch]]&amp;" "&amp;"Quarter "&amp;DaysPastLaunch[[#This Row],[Quarter1_4]]</f>
        <v>Year 1 Quarter 1</v>
      </c>
    </row>
    <row r="92" spans="1:13" x14ac:dyDescent="0.25">
      <c r="A92">
        <v>91</v>
      </c>
      <c r="B92">
        <f>ROUNDDOWN((DaysPastLaunch[[#This Row],[DaysPastLaunch]]-1)/30,0)+1</f>
        <v>4</v>
      </c>
      <c r="C92">
        <f>ROUNDDOWN((DaysPastLaunch[[#This Row],[MonthNumPastLaunch]]-1)/12,0)+1</f>
        <v>1</v>
      </c>
      <c r="D92">
        <f>ROUNDUP(DaysPastLaunch[[#This Row],[MonthNumPastLaunch]]/3,0)</f>
        <v>2</v>
      </c>
      <c r="E92" s="4" t="str">
        <f>"Month "&amp;DaysPastLaunch[[#This Row],[MonthNumPastLaunch]]</f>
        <v>Month 4</v>
      </c>
      <c r="F92" s="4" t="str">
        <f>"Year "&amp;DaysPastLaunch[[#This Row],[YearNumPastLaunch]]</f>
        <v>Year 1</v>
      </c>
      <c r="G92" s="4" t="str">
        <f>"Quarter "&amp;DaysPastLaunch[[#This Row],[QuartnerNumPastLaunch]]</f>
        <v>Quarter 2</v>
      </c>
      <c r="H92" s="4">
        <f>MOD(DaysPastLaunch[[#This Row],[MonthNumPastLaunch]]-1,12)+1</f>
        <v>4</v>
      </c>
      <c r="I92" s="4">
        <f>MOD(DaysPastLaunch[[#This Row],[QuartnerNumPastLaunch]]-1,4)+1</f>
        <v>2</v>
      </c>
      <c r="J92" s="4" t="str">
        <f>"Y"&amp;DaysPastLaunch[[#This Row],[YearNumPastLaunch]]&amp;" "&amp;"M"&amp;DaysPastLaunch[[#This Row],[Month1_12]]</f>
        <v>Y1 M4</v>
      </c>
      <c r="K92" s="4" t="str">
        <f>"Y"&amp;DaysPastLaunch[[#This Row],[YearNumPastLaunch]]&amp;" "&amp;"Q"&amp;DaysPastLaunch[[#This Row],[Quarter1_4]]</f>
        <v>Y1 Q2</v>
      </c>
      <c r="L92" s="4" t="str">
        <f>DaysPastLaunch[[#This Row],[YearPastLaunch]]&amp;" "&amp;"Month "&amp;DaysPastLaunch[[#This Row],[Month1_12]]</f>
        <v>Year 1 Month 4</v>
      </c>
      <c r="M92" s="4" t="str">
        <f>DaysPastLaunch[[#This Row],[YearPastLaunch]]&amp;" "&amp;"Quarter "&amp;DaysPastLaunch[[#This Row],[Quarter1_4]]</f>
        <v>Year 1 Quarter 2</v>
      </c>
    </row>
    <row r="93" spans="1:13" x14ac:dyDescent="0.25">
      <c r="A93">
        <v>92</v>
      </c>
      <c r="B93">
        <f>ROUNDDOWN((DaysPastLaunch[[#This Row],[DaysPastLaunch]]-1)/30,0)+1</f>
        <v>4</v>
      </c>
      <c r="C93">
        <f>ROUNDDOWN((DaysPastLaunch[[#This Row],[MonthNumPastLaunch]]-1)/12,0)+1</f>
        <v>1</v>
      </c>
      <c r="D93">
        <f>ROUNDUP(DaysPastLaunch[[#This Row],[MonthNumPastLaunch]]/3,0)</f>
        <v>2</v>
      </c>
      <c r="E93" s="4" t="str">
        <f>"Month "&amp;DaysPastLaunch[[#This Row],[MonthNumPastLaunch]]</f>
        <v>Month 4</v>
      </c>
      <c r="F93" s="4" t="str">
        <f>"Year "&amp;DaysPastLaunch[[#This Row],[YearNumPastLaunch]]</f>
        <v>Year 1</v>
      </c>
      <c r="G93" s="4" t="str">
        <f>"Quarter "&amp;DaysPastLaunch[[#This Row],[QuartnerNumPastLaunch]]</f>
        <v>Quarter 2</v>
      </c>
      <c r="H93" s="4">
        <f>MOD(DaysPastLaunch[[#This Row],[MonthNumPastLaunch]]-1,12)+1</f>
        <v>4</v>
      </c>
      <c r="I93" s="4">
        <f>MOD(DaysPastLaunch[[#This Row],[QuartnerNumPastLaunch]]-1,4)+1</f>
        <v>2</v>
      </c>
      <c r="J93" s="4" t="str">
        <f>"Y"&amp;DaysPastLaunch[[#This Row],[YearNumPastLaunch]]&amp;" "&amp;"M"&amp;DaysPastLaunch[[#This Row],[Month1_12]]</f>
        <v>Y1 M4</v>
      </c>
      <c r="K93" s="4" t="str">
        <f>"Y"&amp;DaysPastLaunch[[#This Row],[YearNumPastLaunch]]&amp;" "&amp;"Q"&amp;DaysPastLaunch[[#This Row],[Quarter1_4]]</f>
        <v>Y1 Q2</v>
      </c>
      <c r="L93" s="4" t="str">
        <f>DaysPastLaunch[[#This Row],[YearPastLaunch]]&amp;" "&amp;"Month "&amp;DaysPastLaunch[[#This Row],[Month1_12]]</f>
        <v>Year 1 Month 4</v>
      </c>
      <c r="M93" s="4" t="str">
        <f>DaysPastLaunch[[#This Row],[YearPastLaunch]]&amp;" "&amp;"Quarter "&amp;DaysPastLaunch[[#This Row],[Quarter1_4]]</f>
        <v>Year 1 Quarter 2</v>
      </c>
    </row>
    <row r="94" spans="1:13" x14ac:dyDescent="0.25">
      <c r="A94">
        <v>93</v>
      </c>
      <c r="B94">
        <f>ROUNDDOWN((DaysPastLaunch[[#This Row],[DaysPastLaunch]]-1)/30,0)+1</f>
        <v>4</v>
      </c>
      <c r="C94">
        <f>ROUNDDOWN((DaysPastLaunch[[#This Row],[MonthNumPastLaunch]]-1)/12,0)+1</f>
        <v>1</v>
      </c>
      <c r="D94">
        <f>ROUNDUP(DaysPastLaunch[[#This Row],[MonthNumPastLaunch]]/3,0)</f>
        <v>2</v>
      </c>
      <c r="E94" s="4" t="str">
        <f>"Month "&amp;DaysPastLaunch[[#This Row],[MonthNumPastLaunch]]</f>
        <v>Month 4</v>
      </c>
      <c r="F94" s="4" t="str">
        <f>"Year "&amp;DaysPastLaunch[[#This Row],[YearNumPastLaunch]]</f>
        <v>Year 1</v>
      </c>
      <c r="G94" s="4" t="str">
        <f>"Quarter "&amp;DaysPastLaunch[[#This Row],[QuartnerNumPastLaunch]]</f>
        <v>Quarter 2</v>
      </c>
      <c r="H94" s="4">
        <f>MOD(DaysPastLaunch[[#This Row],[MonthNumPastLaunch]]-1,12)+1</f>
        <v>4</v>
      </c>
      <c r="I94" s="4">
        <f>MOD(DaysPastLaunch[[#This Row],[QuartnerNumPastLaunch]]-1,4)+1</f>
        <v>2</v>
      </c>
      <c r="J94" s="4" t="str">
        <f>"Y"&amp;DaysPastLaunch[[#This Row],[YearNumPastLaunch]]&amp;" "&amp;"M"&amp;DaysPastLaunch[[#This Row],[Month1_12]]</f>
        <v>Y1 M4</v>
      </c>
      <c r="K94" s="4" t="str">
        <f>"Y"&amp;DaysPastLaunch[[#This Row],[YearNumPastLaunch]]&amp;" "&amp;"Q"&amp;DaysPastLaunch[[#This Row],[Quarter1_4]]</f>
        <v>Y1 Q2</v>
      </c>
      <c r="L94" s="4" t="str">
        <f>DaysPastLaunch[[#This Row],[YearPastLaunch]]&amp;" "&amp;"Month "&amp;DaysPastLaunch[[#This Row],[Month1_12]]</f>
        <v>Year 1 Month 4</v>
      </c>
      <c r="M94" s="4" t="str">
        <f>DaysPastLaunch[[#This Row],[YearPastLaunch]]&amp;" "&amp;"Quarter "&amp;DaysPastLaunch[[#This Row],[Quarter1_4]]</f>
        <v>Year 1 Quarter 2</v>
      </c>
    </row>
    <row r="95" spans="1:13" x14ac:dyDescent="0.25">
      <c r="A95">
        <v>94</v>
      </c>
      <c r="B95">
        <f>ROUNDDOWN((DaysPastLaunch[[#This Row],[DaysPastLaunch]]-1)/30,0)+1</f>
        <v>4</v>
      </c>
      <c r="C95">
        <f>ROUNDDOWN((DaysPastLaunch[[#This Row],[MonthNumPastLaunch]]-1)/12,0)+1</f>
        <v>1</v>
      </c>
      <c r="D95">
        <f>ROUNDUP(DaysPastLaunch[[#This Row],[MonthNumPastLaunch]]/3,0)</f>
        <v>2</v>
      </c>
      <c r="E95" s="4" t="str">
        <f>"Month "&amp;DaysPastLaunch[[#This Row],[MonthNumPastLaunch]]</f>
        <v>Month 4</v>
      </c>
      <c r="F95" s="4" t="str">
        <f>"Year "&amp;DaysPastLaunch[[#This Row],[YearNumPastLaunch]]</f>
        <v>Year 1</v>
      </c>
      <c r="G95" s="4" t="str">
        <f>"Quarter "&amp;DaysPastLaunch[[#This Row],[QuartnerNumPastLaunch]]</f>
        <v>Quarter 2</v>
      </c>
      <c r="H95" s="4">
        <f>MOD(DaysPastLaunch[[#This Row],[MonthNumPastLaunch]]-1,12)+1</f>
        <v>4</v>
      </c>
      <c r="I95" s="4">
        <f>MOD(DaysPastLaunch[[#This Row],[QuartnerNumPastLaunch]]-1,4)+1</f>
        <v>2</v>
      </c>
      <c r="J95" s="4" t="str">
        <f>"Y"&amp;DaysPastLaunch[[#This Row],[YearNumPastLaunch]]&amp;" "&amp;"M"&amp;DaysPastLaunch[[#This Row],[Month1_12]]</f>
        <v>Y1 M4</v>
      </c>
      <c r="K95" s="4" t="str">
        <f>"Y"&amp;DaysPastLaunch[[#This Row],[YearNumPastLaunch]]&amp;" "&amp;"Q"&amp;DaysPastLaunch[[#This Row],[Quarter1_4]]</f>
        <v>Y1 Q2</v>
      </c>
      <c r="L95" s="4" t="str">
        <f>DaysPastLaunch[[#This Row],[YearPastLaunch]]&amp;" "&amp;"Month "&amp;DaysPastLaunch[[#This Row],[Month1_12]]</f>
        <v>Year 1 Month 4</v>
      </c>
      <c r="M95" s="4" t="str">
        <f>DaysPastLaunch[[#This Row],[YearPastLaunch]]&amp;" "&amp;"Quarter "&amp;DaysPastLaunch[[#This Row],[Quarter1_4]]</f>
        <v>Year 1 Quarter 2</v>
      </c>
    </row>
    <row r="96" spans="1:13" x14ac:dyDescent="0.25">
      <c r="A96">
        <v>95</v>
      </c>
      <c r="B96">
        <f>ROUNDDOWN((DaysPastLaunch[[#This Row],[DaysPastLaunch]]-1)/30,0)+1</f>
        <v>4</v>
      </c>
      <c r="C96">
        <f>ROUNDDOWN((DaysPastLaunch[[#This Row],[MonthNumPastLaunch]]-1)/12,0)+1</f>
        <v>1</v>
      </c>
      <c r="D96">
        <f>ROUNDUP(DaysPastLaunch[[#This Row],[MonthNumPastLaunch]]/3,0)</f>
        <v>2</v>
      </c>
      <c r="E96" s="4" t="str">
        <f>"Month "&amp;DaysPastLaunch[[#This Row],[MonthNumPastLaunch]]</f>
        <v>Month 4</v>
      </c>
      <c r="F96" s="4" t="str">
        <f>"Year "&amp;DaysPastLaunch[[#This Row],[YearNumPastLaunch]]</f>
        <v>Year 1</v>
      </c>
      <c r="G96" s="4" t="str">
        <f>"Quarter "&amp;DaysPastLaunch[[#This Row],[QuartnerNumPastLaunch]]</f>
        <v>Quarter 2</v>
      </c>
      <c r="H96" s="4">
        <f>MOD(DaysPastLaunch[[#This Row],[MonthNumPastLaunch]]-1,12)+1</f>
        <v>4</v>
      </c>
      <c r="I96" s="4">
        <f>MOD(DaysPastLaunch[[#This Row],[QuartnerNumPastLaunch]]-1,4)+1</f>
        <v>2</v>
      </c>
      <c r="J96" s="4" t="str">
        <f>"Y"&amp;DaysPastLaunch[[#This Row],[YearNumPastLaunch]]&amp;" "&amp;"M"&amp;DaysPastLaunch[[#This Row],[Month1_12]]</f>
        <v>Y1 M4</v>
      </c>
      <c r="K96" s="4" t="str">
        <f>"Y"&amp;DaysPastLaunch[[#This Row],[YearNumPastLaunch]]&amp;" "&amp;"Q"&amp;DaysPastLaunch[[#This Row],[Quarter1_4]]</f>
        <v>Y1 Q2</v>
      </c>
      <c r="L96" s="4" t="str">
        <f>DaysPastLaunch[[#This Row],[YearPastLaunch]]&amp;" "&amp;"Month "&amp;DaysPastLaunch[[#This Row],[Month1_12]]</f>
        <v>Year 1 Month 4</v>
      </c>
      <c r="M96" s="4" t="str">
        <f>DaysPastLaunch[[#This Row],[YearPastLaunch]]&amp;" "&amp;"Quarter "&amp;DaysPastLaunch[[#This Row],[Quarter1_4]]</f>
        <v>Year 1 Quarter 2</v>
      </c>
    </row>
    <row r="97" spans="1:13" x14ac:dyDescent="0.25">
      <c r="A97">
        <v>96</v>
      </c>
      <c r="B97">
        <f>ROUNDDOWN((DaysPastLaunch[[#This Row],[DaysPastLaunch]]-1)/30,0)+1</f>
        <v>4</v>
      </c>
      <c r="C97">
        <f>ROUNDDOWN((DaysPastLaunch[[#This Row],[MonthNumPastLaunch]]-1)/12,0)+1</f>
        <v>1</v>
      </c>
      <c r="D97">
        <f>ROUNDUP(DaysPastLaunch[[#This Row],[MonthNumPastLaunch]]/3,0)</f>
        <v>2</v>
      </c>
      <c r="E97" s="4" t="str">
        <f>"Month "&amp;DaysPastLaunch[[#This Row],[MonthNumPastLaunch]]</f>
        <v>Month 4</v>
      </c>
      <c r="F97" s="4" t="str">
        <f>"Year "&amp;DaysPastLaunch[[#This Row],[YearNumPastLaunch]]</f>
        <v>Year 1</v>
      </c>
      <c r="G97" s="4" t="str">
        <f>"Quarter "&amp;DaysPastLaunch[[#This Row],[QuartnerNumPastLaunch]]</f>
        <v>Quarter 2</v>
      </c>
      <c r="H97" s="4">
        <f>MOD(DaysPastLaunch[[#This Row],[MonthNumPastLaunch]]-1,12)+1</f>
        <v>4</v>
      </c>
      <c r="I97" s="4">
        <f>MOD(DaysPastLaunch[[#This Row],[QuartnerNumPastLaunch]]-1,4)+1</f>
        <v>2</v>
      </c>
      <c r="J97" s="4" t="str">
        <f>"Y"&amp;DaysPastLaunch[[#This Row],[YearNumPastLaunch]]&amp;" "&amp;"M"&amp;DaysPastLaunch[[#This Row],[Month1_12]]</f>
        <v>Y1 M4</v>
      </c>
      <c r="K97" s="4" t="str">
        <f>"Y"&amp;DaysPastLaunch[[#This Row],[YearNumPastLaunch]]&amp;" "&amp;"Q"&amp;DaysPastLaunch[[#This Row],[Quarter1_4]]</f>
        <v>Y1 Q2</v>
      </c>
      <c r="L97" s="4" t="str">
        <f>DaysPastLaunch[[#This Row],[YearPastLaunch]]&amp;" "&amp;"Month "&amp;DaysPastLaunch[[#This Row],[Month1_12]]</f>
        <v>Year 1 Month 4</v>
      </c>
      <c r="M97" s="4" t="str">
        <f>DaysPastLaunch[[#This Row],[YearPastLaunch]]&amp;" "&amp;"Quarter "&amp;DaysPastLaunch[[#This Row],[Quarter1_4]]</f>
        <v>Year 1 Quarter 2</v>
      </c>
    </row>
    <row r="98" spans="1:13" x14ac:dyDescent="0.25">
      <c r="A98">
        <v>97</v>
      </c>
      <c r="B98">
        <f>ROUNDDOWN((DaysPastLaunch[[#This Row],[DaysPastLaunch]]-1)/30,0)+1</f>
        <v>4</v>
      </c>
      <c r="C98">
        <f>ROUNDDOWN((DaysPastLaunch[[#This Row],[MonthNumPastLaunch]]-1)/12,0)+1</f>
        <v>1</v>
      </c>
      <c r="D98">
        <f>ROUNDUP(DaysPastLaunch[[#This Row],[MonthNumPastLaunch]]/3,0)</f>
        <v>2</v>
      </c>
      <c r="E98" s="4" t="str">
        <f>"Month "&amp;DaysPastLaunch[[#This Row],[MonthNumPastLaunch]]</f>
        <v>Month 4</v>
      </c>
      <c r="F98" s="4" t="str">
        <f>"Year "&amp;DaysPastLaunch[[#This Row],[YearNumPastLaunch]]</f>
        <v>Year 1</v>
      </c>
      <c r="G98" s="4" t="str">
        <f>"Quarter "&amp;DaysPastLaunch[[#This Row],[QuartnerNumPastLaunch]]</f>
        <v>Quarter 2</v>
      </c>
      <c r="H98" s="4">
        <f>MOD(DaysPastLaunch[[#This Row],[MonthNumPastLaunch]]-1,12)+1</f>
        <v>4</v>
      </c>
      <c r="I98" s="4">
        <f>MOD(DaysPastLaunch[[#This Row],[QuartnerNumPastLaunch]]-1,4)+1</f>
        <v>2</v>
      </c>
      <c r="J98" s="4" t="str">
        <f>"Y"&amp;DaysPastLaunch[[#This Row],[YearNumPastLaunch]]&amp;" "&amp;"M"&amp;DaysPastLaunch[[#This Row],[Month1_12]]</f>
        <v>Y1 M4</v>
      </c>
      <c r="K98" s="4" t="str">
        <f>"Y"&amp;DaysPastLaunch[[#This Row],[YearNumPastLaunch]]&amp;" "&amp;"Q"&amp;DaysPastLaunch[[#This Row],[Quarter1_4]]</f>
        <v>Y1 Q2</v>
      </c>
      <c r="L98" s="4" t="str">
        <f>DaysPastLaunch[[#This Row],[YearPastLaunch]]&amp;" "&amp;"Month "&amp;DaysPastLaunch[[#This Row],[Month1_12]]</f>
        <v>Year 1 Month 4</v>
      </c>
      <c r="M98" s="4" t="str">
        <f>DaysPastLaunch[[#This Row],[YearPastLaunch]]&amp;" "&amp;"Quarter "&amp;DaysPastLaunch[[#This Row],[Quarter1_4]]</f>
        <v>Year 1 Quarter 2</v>
      </c>
    </row>
    <row r="99" spans="1:13" x14ac:dyDescent="0.25">
      <c r="A99">
        <v>98</v>
      </c>
      <c r="B99">
        <f>ROUNDDOWN((DaysPastLaunch[[#This Row],[DaysPastLaunch]]-1)/30,0)+1</f>
        <v>4</v>
      </c>
      <c r="C99">
        <f>ROUNDDOWN((DaysPastLaunch[[#This Row],[MonthNumPastLaunch]]-1)/12,0)+1</f>
        <v>1</v>
      </c>
      <c r="D99">
        <f>ROUNDUP(DaysPastLaunch[[#This Row],[MonthNumPastLaunch]]/3,0)</f>
        <v>2</v>
      </c>
      <c r="E99" s="4" t="str">
        <f>"Month "&amp;DaysPastLaunch[[#This Row],[MonthNumPastLaunch]]</f>
        <v>Month 4</v>
      </c>
      <c r="F99" s="4" t="str">
        <f>"Year "&amp;DaysPastLaunch[[#This Row],[YearNumPastLaunch]]</f>
        <v>Year 1</v>
      </c>
      <c r="G99" s="4" t="str">
        <f>"Quarter "&amp;DaysPastLaunch[[#This Row],[QuartnerNumPastLaunch]]</f>
        <v>Quarter 2</v>
      </c>
      <c r="H99" s="4">
        <f>MOD(DaysPastLaunch[[#This Row],[MonthNumPastLaunch]]-1,12)+1</f>
        <v>4</v>
      </c>
      <c r="I99" s="4">
        <f>MOD(DaysPastLaunch[[#This Row],[QuartnerNumPastLaunch]]-1,4)+1</f>
        <v>2</v>
      </c>
      <c r="J99" s="4" t="str">
        <f>"Y"&amp;DaysPastLaunch[[#This Row],[YearNumPastLaunch]]&amp;" "&amp;"M"&amp;DaysPastLaunch[[#This Row],[Month1_12]]</f>
        <v>Y1 M4</v>
      </c>
      <c r="K99" s="4" t="str">
        <f>"Y"&amp;DaysPastLaunch[[#This Row],[YearNumPastLaunch]]&amp;" "&amp;"Q"&amp;DaysPastLaunch[[#This Row],[Quarter1_4]]</f>
        <v>Y1 Q2</v>
      </c>
      <c r="L99" s="4" t="str">
        <f>DaysPastLaunch[[#This Row],[YearPastLaunch]]&amp;" "&amp;"Month "&amp;DaysPastLaunch[[#This Row],[Month1_12]]</f>
        <v>Year 1 Month 4</v>
      </c>
      <c r="M99" s="4" t="str">
        <f>DaysPastLaunch[[#This Row],[YearPastLaunch]]&amp;" "&amp;"Quarter "&amp;DaysPastLaunch[[#This Row],[Quarter1_4]]</f>
        <v>Year 1 Quarter 2</v>
      </c>
    </row>
    <row r="100" spans="1:13" x14ac:dyDescent="0.25">
      <c r="A100">
        <v>99</v>
      </c>
      <c r="B100">
        <f>ROUNDDOWN((DaysPastLaunch[[#This Row],[DaysPastLaunch]]-1)/30,0)+1</f>
        <v>4</v>
      </c>
      <c r="C100">
        <f>ROUNDDOWN((DaysPastLaunch[[#This Row],[MonthNumPastLaunch]]-1)/12,0)+1</f>
        <v>1</v>
      </c>
      <c r="D100">
        <f>ROUNDUP(DaysPastLaunch[[#This Row],[MonthNumPastLaunch]]/3,0)</f>
        <v>2</v>
      </c>
      <c r="E100" s="4" t="str">
        <f>"Month "&amp;DaysPastLaunch[[#This Row],[MonthNumPastLaunch]]</f>
        <v>Month 4</v>
      </c>
      <c r="F100" s="4" t="str">
        <f>"Year "&amp;DaysPastLaunch[[#This Row],[YearNumPastLaunch]]</f>
        <v>Year 1</v>
      </c>
      <c r="G100" s="4" t="str">
        <f>"Quarter "&amp;DaysPastLaunch[[#This Row],[QuartnerNumPastLaunch]]</f>
        <v>Quarter 2</v>
      </c>
      <c r="H100" s="4">
        <f>MOD(DaysPastLaunch[[#This Row],[MonthNumPastLaunch]]-1,12)+1</f>
        <v>4</v>
      </c>
      <c r="I100" s="4">
        <f>MOD(DaysPastLaunch[[#This Row],[QuartnerNumPastLaunch]]-1,4)+1</f>
        <v>2</v>
      </c>
      <c r="J100" s="4" t="str">
        <f>"Y"&amp;DaysPastLaunch[[#This Row],[YearNumPastLaunch]]&amp;" "&amp;"M"&amp;DaysPastLaunch[[#This Row],[Month1_12]]</f>
        <v>Y1 M4</v>
      </c>
      <c r="K100" s="4" t="str">
        <f>"Y"&amp;DaysPastLaunch[[#This Row],[YearNumPastLaunch]]&amp;" "&amp;"Q"&amp;DaysPastLaunch[[#This Row],[Quarter1_4]]</f>
        <v>Y1 Q2</v>
      </c>
      <c r="L100" s="4" t="str">
        <f>DaysPastLaunch[[#This Row],[YearPastLaunch]]&amp;" "&amp;"Month "&amp;DaysPastLaunch[[#This Row],[Month1_12]]</f>
        <v>Year 1 Month 4</v>
      </c>
      <c r="M100" s="4" t="str">
        <f>DaysPastLaunch[[#This Row],[YearPastLaunch]]&amp;" "&amp;"Quarter "&amp;DaysPastLaunch[[#This Row],[Quarter1_4]]</f>
        <v>Year 1 Quarter 2</v>
      </c>
    </row>
    <row r="101" spans="1:13" x14ac:dyDescent="0.25">
      <c r="A101">
        <v>100</v>
      </c>
      <c r="B101">
        <f>ROUNDDOWN((DaysPastLaunch[[#This Row],[DaysPastLaunch]]-1)/30,0)+1</f>
        <v>4</v>
      </c>
      <c r="C101">
        <f>ROUNDDOWN((DaysPastLaunch[[#This Row],[MonthNumPastLaunch]]-1)/12,0)+1</f>
        <v>1</v>
      </c>
      <c r="D101">
        <f>ROUNDUP(DaysPastLaunch[[#This Row],[MonthNumPastLaunch]]/3,0)</f>
        <v>2</v>
      </c>
      <c r="E101" s="4" t="str">
        <f>"Month "&amp;DaysPastLaunch[[#This Row],[MonthNumPastLaunch]]</f>
        <v>Month 4</v>
      </c>
      <c r="F101" s="4" t="str">
        <f>"Year "&amp;DaysPastLaunch[[#This Row],[YearNumPastLaunch]]</f>
        <v>Year 1</v>
      </c>
      <c r="G101" s="4" t="str">
        <f>"Quarter "&amp;DaysPastLaunch[[#This Row],[QuartnerNumPastLaunch]]</f>
        <v>Quarter 2</v>
      </c>
      <c r="H101" s="4">
        <f>MOD(DaysPastLaunch[[#This Row],[MonthNumPastLaunch]]-1,12)+1</f>
        <v>4</v>
      </c>
      <c r="I101" s="4">
        <f>MOD(DaysPastLaunch[[#This Row],[QuartnerNumPastLaunch]]-1,4)+1</f>
        <v>2</v>
      </c>
      <c r="J101" s="4" t="str">
        <f>"Y"&amp;DaysPastLaunch[[#This Row],[YearNumPastLaunch]]&amp;" "&amp;"M"&amp;DaysPastLaunch[[#This Row],[Month1_12]]</f>
        <v>Y1 M4</v>
      </c>
      <c r="K101" s="4" t="str">
        <f>"Y"&amp;DaysPastLaunch[[#This Row],[YearNumPastLaunch]]&amp;" "&amp;"Q"&amp;DaysPastLaunch[[#This Row],[Quarter1_4]]</f>
        <v>Y1 Q2</v>
      </c>
      <c r="L101" s="4" t="str">
        <f>DaysPastLaunch[[#This Row],[YearPastLaunch]]&amp;" "&amp;"Month "&amp;DaysPastLaunch[[#This Row],[Month1_12]]</f>
        <v>Year 1 Month 4</v>
      </c>
      <c r="M101" s="4" t="str">
        <f>DaysPastLaunch[[#This Row],[YearPastLaunch]]&amp;" "&amp;"Quarter "&amp;DaysPastLaunch[[#This Row],[Quarter1_4]]</f>
        <v>Year 1 Quarter 2</v>
      </c>
    </row>
    <row r="102" spans="1:13" x14ac:dyDescent="0.25">
      <c r="A102">
        <v>101</v>
      </c>
      <c r="B102">
        <f>ROUNDDOWN((DaysPastLaunch[[#This Row],[DaysPastLaunch]]-1)/30,0)+1</f>
        <v>4</v>
      </c>
      <c r="C102">
        <f>ROUNDDOWN((DaysPastLaunch[[#This Row],[MonthNumPastLaunch]]-1)/12,0)+1</f>
        <v>1</v>
      </c>
      <c r="D102">
        <f>ROUNDUP(DaysPastLaunch[[#This Row],[MonthNumPastLaunch]]/3,0)</f>
        <v>2</v>
      </c>
      <c r="E102" s="4" t="str">
        <f>"Month "&amp;DaysPastLaunch[[#This Row],[MonthNumPastLaunch]]</f>
        <v>Month 4</v>
      </c>
      <c r="F102" s="4" t="str">
        <f>"Year "&amp;DaysPastLaunch[[#This Row],[YearNumPastLaunch]]</f>
        <v>Year 1</v>
      </c>
      <c r="G102" s="4" t="str">
        <f>"Quarter "&amp;DaysPastLaunch[[#This Row],[QuartnerNumPastLaunch]]</f>
        <v>Quarter 2</v>
      </c>
      <c r="H102" s="4">
        <f>MOD(DaysPastLaunch[[#This Row],[MonthNumPastLaunch]]-1,12)+1</f>
        <v>4</v>
      </c>
      <c r="I102" s="4">
        <f>MOD(DaysPastLaunch[[#This Row],[QuartnerNumPastLaunch]]-1,4)+1</f>
        <v>2</v>
      </c>
      <c r="J102" s="4" t="str">
        <f>"Y"&amp;DaysPastLaunch[[#This Row],[YearNumPastLaunch]]&amp;" "&amp;"M"&amp;DaysPastLaunch[[#This Row],[Month1_12]]</f>
        <v>Y1 M4</v>
      </c>
      <c r="K102" s="4" t="str">
        <f>"Y"&amp;DaysPastLaunch[[#This Row],[YearNumPastLaunch]]&amp;" "&amp;"Q"&amp;DaysPastLaunch[[#This Row],[Quarter1_4]]</f>
        <v>Y1 Q2</v>
      </c>
      <c r="L102" s="4" t="str">
        <f>DaysPastLaunch[[#This Row],[YearPastLaunch]]&amp;" "&amp;"Month "&amp;DaysPastLaunch[[#This Row],[Month1_12]]</f>
        <v>Year 1 Month 4</v>
      </c>
      <c r="M102" s="4" t="str">
        <f>DaysPastLaunch[[#This Row],[YearPastLaunch]]&amp;" "&amp;"Quarter "&amp;DaysPastLaunch[[#This Row],[Quarter1_4]]</f>
        <v>Year 1 Quarter 2</v>
      </c>
    </row>
    <row r="103" spans="1:13" x14ac:dyDescent="0.25">
      <c r="A103">
        <v>102</v>
      </c>
      <c r="B103">
        <f>ROUNDDOWN((DaysPastLaunch[[#This Row],[DaysPastLaunch]]-1)/30,0)+1</f>
        <v>4</v>
      </c>
      <c r="C103">
        <f>ROUNDDOWN((DaysPastLaunch[[#This Row],[MonthNumPastLaunch]]-1)/12,0)+1</f>
        <v>1</v>
      </c>
      <c r="D103">
        <f>ROUNDUP(DaysPastLaunch[[#This Row],[MonthNumPastLaunch]]/3,0)</f>
        <v>2</v>
      </c>
      <c r="E103" s="4" t="str">
        <f>"Month "&amp;DaysPastLaunch[[#This Row],[MonthNumPastLaunch]]</f>
        <v>Month 4</v>
      </c>
      <c r="F103" s="4" t="str">
        <f>"Year "&amp;DaysPastLaunch[[#This Row],[YearNumPastLaunch]]</f>
        <v>Year 1</v>
      </c>
      <c r="G103" s="4" t="str">
        <f>"Quarter "&amp;DaysPastLaunch[[#This Row],[QuartnerNumPastLaunch]]</f>
        <v>Quarter 2</v>
      </c>
      <c r="H103" s="4">
        <f>MOD(DaysPastLaunch[[#This Row],[MonthNumPastLaunch]]-1,12)+1</f>
        <v>4</v>
      </c>
      <c r="I103" s="4">
        <f>MOD(DaysPastLaunch[[#This Row],[QuartnerNumPastLaunch]]-1,4)+1</f>
        <v>2</v>
      </c>
      <c r="J103" s="4" t="str">
        <f>"Y"&amp;DaysPastLaunch[[#This Row],[YearNumPastLaunch]]&amp;" "&amp;"M"&amp;DaysPastLaunch[[#This Row],[Month1_12]]</f>
        <v>Y1 M4</v>
      </c>
      <c r="K103" s="4" t="str">
        <f>"Y"&amp;DaysPastLaunch[[#This Row],[YearNumPastLaunch]]&amp;" "&amp;"Q"&amp;DaysPastLaunch[[#This Row],[Quarter1_4]]</f>
        <v>Y1 Q2</v>
      </c>
      <c r="L103" s="4" t="str">
        <f>DaysPastLaunch[[#This Row],[YearPastLaunch]]&amp;" "&amp;"Month "&amp;DaysPastLaunch[[#This Row],[Month1_12]]</f>
        <v>Year 1 Month 4</v>
      </c>
      <c r="M103" s="4" t="str">
        <f>DaysPastLaunch[[#This Row],[YearPastLaunch]]&amp;" "&amp;"Quarter "&amp;DaysPastLaunch[[#This Row],[Quarter1_4]]</f>
        <v>Year 1 Quarter 2</v>
      </c>
    </row>
    <row r="104" spans="1:13" x14ac:dyDescent="0.25">
      <c r="A104">
        <v>103</v>
      </c>
      <c r="B104">
        <f>ROUNDDOWN((DaysPastLaunch[[#This Row],[DaysPastLaunch]]-1)/30,0)+1</f>
        <v>4</v>
      </c>
      <c r="C104">
        <f>ROUNDDOWN((DaysPastLaunch[[#This Row],[MonthNumPastLaunch]]-1)/12,0)+1</f>
        <v>1</v>
      </c>
      <c r="D104">
        <f>ROUNDUP(DaysPastLaunch[[#This Row],[MonthNumPastLaunch]]/3,0)</f>
        <v>2</v>
      </c>
      <c r="E104" s="4" t="str">
        <f>"Month "&amp;DaysPastLaunch[[#This Row],[MonthNumPastLaunch]]</f>
        <v>Month 4</v>
      </c>
      <c r="F104" s="4" t="str">
        <f>"Year "&amp;DaysPastLaunch[[#This Row],[YearNumPastLaunch]]</f>
        <v>Year 1</v>
      </c>
      <c r="G104" s="4" t="str">
        <f>"Quarter "&amp;DaysPastLaunch[[#This Row],[QuartnerNumPastLaunch]]</f>
        <v>Quarter 2</v>
      </c>
      <c r="H104" s="4">
        <f>MOD(DaysPastLaunch[[#This Row],[MonthNumPastLaunch]]-1,12)+1</f>
        <v>4</v>
      </c>
      <c r="I104" s="4">
        <f>MOD(DaysPastLaunch[[#This Row],[QuartnerNumPastLaunch]]-1,4)+1</f>
        <v>2</v>
      </c>
      <c r="J104" s="4" t="str">
        <f>"Y"&amp;DaysPastLaunch[[#This Row],[YearNumPastLaunch]]&amp;" "&amp;"M"&amp;DaysPastLaunch[[#This Row],[Month1_12]]</f>
        <v>Y1 M4</v>
      </c>
      <c r="K104" s="4" t="str">
        <f>"Y"&amp;DaysPastLaunch[[#This Row],[YearNumPastLaunch]]&amp;" "&amp;"Q"&amp;DaysPastLaunch[[#This Row],[Quarter1_4]]</f>
        <v>Y1 Q2</v>
      </c>
      <c r="L104" s="4" t="str">
        <f>DaysPastLaunch[[#This Row],[YearPastLaunch]]&amp;" "&amp;"Month "&amp;DaysPastLaunch[[#This Row],[Month1_12]]</f>
        <v>Year 1 Month 4</v>
      </c>
      <c r="M104" s="4" t="str">
        <f>DaysPastLaunch[[#This Row],[YearPastLaunch]]&amp;" "&amp;"Quarter "&amp;DaysPastLaunch[[#This Row],[Quarter1_4]]</f>
        <v>Year 1 Quarter 2</v>
      </c>
    </row>
    <row r="105" spans="1:13" x14ac:dyDescent="0.25">
      <c r="A105">
        <v>104</v>
      </c>
      <c r="B105">
        <f>ROUNDDOWN((DaysPastLaunch[[#This Row],[DaysPastLaunch]]-1)/30,0)+1</f>
        <v>4</v>
      </c>
      <c r="C105">
        <f>ROUNDDOWN((DaysPastLaunch[[#This Row],[MonthNumPastLaunch]]-1)/12,0)+1</f>
        <v>1</v>
      </c>
      <c r="D105">
        <f>ROUNDUP(DaysPastLaunch[[#This Row],[MonthNumPastLaunch]]/3,0)</f>
        <v>2</v>
      </c>
      <c r="E105" s="4" t="str">
        <f>"Month "&amp;DaysPastLaunch[[#This Row],[MonthNumPastLaunch]]</f>
        <v>Month 4</v>
      </c>
      <c r="F105" s="4" t="str">
        <f>"Year "&amp;DaysPastLaunch[[#This Row],[YearNumPastLaunch]]</f>
        <v>Year 1</v>
      </c>
      <c r="G105" s="4" t="str">
        <f>"Quarter "&amp;DaysPastLaunch[[#This Row],[QuartnerNumPastLaunch]]</f>
        <v>Quarter 2</v>
      </c>
      <c r="H105" s="4">
        <f>MOD(DaysPastLaunch[[#This Row],[MonthNumPastLaunch]]-1,12)+1</f>
        <v>4</v>
      </c>
      <c r="I105" s="4">
        <f>MOD(DaysPastLaunch[[#This Row],[QuartnerNumPastLaunch]]-1,4)+1</f>
        <v>2</v>
      </c>
      <c r="J105" s="4" t="str">
        <f>"Y"&amp;DaysPastLaunch[[#This Row],[YearNumPastLaunch]]&amp;" "&amp;"M"&amp;DaysPastLaunch[[#This Row],[Month1_12]]</f>
        <v>Y1 M4</v>
      </c>
      <c r="K105" s="4" t="str">
        <f>"Y"&amp;DaysPastLaunch[[#This Row],[YearNumPastLaunch]]&amp;" "&amp;"Q"&amp;DaysPastLaunch[[#This Row],[Quarter1_4]]</f>
        <v>Y1 Q2</v>
      </c>
      <c r="L105" s="4" t="str">
        <f>DaysPastLaunch[[#This Row],[YearPastLaunch]]&amp;" "&amp;"Month "&amp;DaysPastLaunch[[#This Row],[Month1_12]]</f>
        <v>Year 1 Month 4</v>
      </c>
      <c r="M105" s="4" t="str">
        <f>DaysPastLaunch[[#This Row],[YearPastLaunch]]&amp;" "&amp;"Quarter "&amp;DaysPastLaunch[[#This Row],[Quarter1_4]]</f>
        <v>Year 1 Quarter 2</v>
      </c>
    </row>
    <row r="106" spans="1:13" x14ac:dyDescent="0.25">
      <c r="A106">
        <v>105</v>
      </c>
      <c r="B106">
        <f>ROUNDDOWN((DaysPastLaunch[[#This Row],[DaysPastLaunch]]-1)/30,0)+1</f>
        <v>4</v>
      </c>
      <c r="C106">
        <f>ROUNDDOWN((DaysPastLaunch[[#This Row],[MonthNumPastLaunch]]-1)/12,0)+1</f>
        <v>1</v>
      </c>
      <c r="D106">
        <f>ROUNDUP(DaysPastLaunch[[#This Row],[MonthNumPastLaunch]]/3,0)</f>
        <v>2</v>
      </c>
      <c r="E106" s="4" t="str">
        <f>"Month "&amp;DaysPastLaunch[[#This Row],[MonthNumPastLaunch]]</f>
        <v>Month 4</v>
      </c>
      <c r="F106" s="4" t="str">
        <f>"Year "&amp;DaysPastLaunch[[#This Row],[YearNumPastLaunch]]</f>
        <v>Year 1</v>
      </c>
      <c r="G106" s="4" t="str">
        <f>"Quarter "&amp;DaysPastLaunch[[#This Row],[QuartnerNumPastLaunch]]</f>
        <v>Quarter 2</v>
      </c>
      <c r="H106" s="4">
        <f>MOD(DaysPastLaunch[[#This Row],[MonthNumPastLaunch]]-1,12)+1</f>
        <v>4</v>
      </c>
      <c r="I106" s="4">
        <f>MOD(DaysPastLaunch[[#This Row],[QuartnerNumPastLaunch]]-1,4)+1</f>
        <v>2</v>
      </c>
      <c r="J106" s="4" t="str">
        <f>"Y"&amp;DaysPastLaunch[[#This Row],[YearNumPastLaunch]]&amp;" "&amp;"M"&amp;DaysPastLaunch[[#This Row],[Month1_12]]</f>
        <v>Y1 M4</v>
      </c>
      <c r="K106" s="4" t="str">
        <f>"Y"&amp;DaysPastLaunch[[#This Row],[YearNumPastLaunch]]&amp;" "&amp;"Q"&amp;DaysPastLaunch[[#This Row],[Quarter1_4]]</f>
        <v>Y1 Q2</v>
      </c>
      <c r="L106" s="4" t="str">
        <f>DaysPastLaunch[[#This Row],[YearPastLaunch]]&amp;" "&amp;"Month "&amp;DaysPastLaunch[[#This Row],[Month1_12]]</f>
        <v>Year 1 Month 4</v>
      </c>
      <c r="M106" s="4" t="str">
        <f>DaysPastLaunch[[#This Row],[YearPastLaunch]]&amp;" "&amp;"Quarter "&amp;DaysPastLaunch[[#This Row],[Quarter1_4]]</f>
        <v>Year 1 Quarter 2</v>
      </c>
    </row>
    <row r="107" spans="1:13" x14ac:dyDescent="0.25">
      <c r="A107">
        <v>106</v>
      </c>
      <c r="B107">
        <f>ROUNDDOWN((DaysPastLaunch[[#This Row],[DaysPastLaunch]]-1)/30,0)+1</f>
        <v>4</v>
      </c>
      <c r="C107">
        <f>ROUNDDOWN((DaysPastLaunch[[#This Row],[MonthNumPastLaunch]]-1)/12,0)+1</f>
        <v>1</v>
      </c>
      <c r="D107">
        <f>ROUNDUP(DaysPastLaunch[[#This Row],[MonthNumPastLaunch]]/3,0)</f>
        <v>2</v>
      </c>
      <c r="E107" s="4" t="str">
        <f>"Month "&amp;DaysPastLaunch[[#This Row],[MonthNumPastLaunch]]</f>
        <v>Month 4</v>
      </c>
      <c r="F107" s="4" t="str">
        <f>"Year "&amp;DaysPastLaunch[[#This Row],[YearNumPastLaunch]]</f>
        <v>Year 1</v>
      </c>
      <c r="G107" s="4" t="str">
        <f>"Quarter "&amp;DaysPastLaunch[[#This Row],[QuartnerNumPastLaunch]]</f>
        <v>Quarter 2</v>
      </c>
      <c r="H107" s="4">
        <f>MOD(DaysPastLaunch[[#This Row],[MonthNumPastLaunch]]-1,12)+1</f>
        <v>4</v>
      </c>
      <c r="I107" s="4">
        <f>MOD(DaysPastLaunch[[#This Row],[QuartnerNumPastLaunch]]-1,4)+1</f>
        <v>2</v>
      </c>
      <c r="J107" s="4" t="str">
        <f>"Y"&amp;DaysPastLaunch[[#This Row],[YearNumPastLaunch]]&amp;" "&amp;"M"&amp;DaysPastLaunch[[#This Row],[Month1_12]]</f>
        <v>Y1 M4</v>
      </c>
      <c r="K107" s="4" t="str">
        <f>"Y"&amp;DaysPastLaunch[[#This Row],[YearNumPastLaunch]]&amp;" "&amp;"Q"&amp;DaysPastLaunch[[#This Row],[Quarter1_4]]</f>
        <v>Y1 Q2</v>
      </c>
      <c r="L107" s="4" t="str">
        <f>DaysPastLaunch[[#This Row],[YearPastLaunch]]&amp;" "&amp;"Month "&amp;DaysPastLaunch[[#This Row],[Month1_12]]</f>
        <v>Year 1 Month 4</v>
      </c>
      <c r="M107" s="4" t="str">
        <f>DaysPastLaunch[[#This Row],[YearPastLaunch]]&amp;" "&amp;"Quarter "&amp;DaysPastLaunch[[#This Row],[Quarter1_4]]</f>
        <v>Year 1 Quarter 2</v>
      </c>
    </row>
    <row r="108" spans="1:13" x14ac:dyDescent="0.25">
      <c r="A108">
        <v>107</v>
      </c>
      <c r="B108">
        <f>ROUNDDOWN((DaysPastLaunch[[#This Row],[DaysPastLaunch]]-1)/30,0)+1</f>
        <v>4</v>
      </c>
      <c r="C108">
        <f>ROUNDDOWN((DaysPastLaunch[[#This Row],[MonthNumPastLaunch]]-1)/12,0)+1</f>
        <v>1</v>
      </c>
      <c r="D108">
        <f>ROUNDUP(DaysPastLaunch[[#This Row],[MonthNumPastLaunch]]/3,0)</f>
        <v>2</v>
      </c>
      <c r="E108" s="4" t="str">
        <f>"Month "&amp;DaysPastLaunch[[#This Row],[MonthNumPastLaunch]]</f>
        <v>Month 4</v>
      </c>
      <c r="F108" s="4" t="str">
        <f>"Year "&amp;DaysPastLaunch[[#This Row],[YearNumPastLaunch]]</f>
        <v>Year 1</v>
      </c>
      <c r="G108" s="4" t="str">
        <f>"Quarter "&amp;DaysPastLaunch[[#This Row],[QuartnerNumPastLaunch]]</f>
        <v>Quarter 2</v>
      </c>
      <c r="H108" s="4">
        <f>MOD(DaysPastLaunch[[#This Row],[MonthNumPastLaunch]]-1,12)+1</f>
        <v>4</v>
      </c>
      <c r="I108" s="4">
        <f>MOD(DaysPastLaunch[[#This Row],[QuartnerNumPastLaunch]]-1,4)+1</f>
        <v>2</v>
      </c>
      <c r="J108" s="4" t="str">
        <f>"Y"&amp;DaysPastLaunch[[#This Row],[YearNumPastLaunch]]&amp;" "&amp;"M"&amp;DaysPastLaunch[[#This Row],[Month1_12]]</f>
        <v>Y1 M4</v>
      </c>
      <c r="K108" s="4" t="str">
        <f>"Y"&amp;DaysPastLaunch[[#This Row],[YearNumPastLaunch]]&amp;" "&amp;"Q"&amp;DaysPastLaunch[[#This Row],[Quarter1_4]]</f>
        <v>Y1 Q2</v>
      </c>
      <c r="L108" s="4" t="str">
        <f>DaysPastLaunch[[#This Row],[YearPastLaunch]]&amp;" "&amp;"Month "&amp;DaysPastLaunch[[#This Row],[Month1_12]]</f>
        <v>Year 1 Month 4</v>
      </c>
      <c r="M108" s="4" t="str">
        <f>DaysPastLaunch[[#This Row],[YearPastLaunch]]&amp;" "&amp;"Quarter "&amp;DaysPastLaunch[[#This Row],[Quarter1_4]]</f>
        <v>Year 1 Quarter 2</v>
      </c>
    </row>
    <row r="109" spans="1:13" x14ac:dyDescent="0.25">
      <c r="A109">
        <v>108</v>
      </c>
      <c r="B109">
        <f>ROUNDDOWN((DaysPastLaunch[[#This Row],[DaysPastLaunch]]-1)/30,0)+1</f>
        <v>4</v>
      </c>
      <c r="C109">
        <f>ROUNDDOWN((DaysPastLaunch[[#This Row],[MonthNumPastLaunch]]-1)/12,0)+1</f>
        <v>1</v>
      </c>
      <c r="D109">
        <f>ROUNDUP(DaysPastLaunch[[#This Row],[MonthNumPastLaunch]]/3,0)</f>
        <v>2</v>
      </c>
      <c r="E109" s="4" t="str">
        <f>"Month "&amp;DaysPastLaunch[[#This Row],[MonthNumPastLaunch]]</f>
        <v>Month 4</v>
      </c>
      <c r="F109" s="4" t="str">
        <f>"Year "&amp;DaysPastLaunch[[#This Row],[YearNumPastLaunch]]</f>
        <v>Year 1</v>
      </c>
      <c r="G109" s="4" t="str">
        <f>"Quarter "&amp;DaysPastLaunch[[#This Row],[QuartnerNumPastLaunch]]</f>
        <v>Quarter 2</v>
      </c>
      <c r="H109" s="4">
        <f>MOD(DaysPastLaunch[[#This Row],[MonthNumPastLaunch]]-1,12)+1</f>
        <v>4</v>
      </c>
      <c r="I109" s="4">
        <f>MOD(DaysPastLaunch[[#This Row],[QuartnerNumPastLaunch]]-1,4)+1</f>
        <v>2</v>
      </c>
      <c r="J109" s="4" t="str">
        <f>"Y"&amp;DaysPastLaunch[[#This Row],[YearNumPastLaunch]]&amp;" "&amp;"M"&amp;DaysPastLaunch[[#This Row],[Month1_12]]</f>
        <v>Y1 M4</v>
      </c>
      <c r="K109" s="4" t="str">
        <f>"Y"&amp;DaysPastLaunch[[#This Row],[YearNumPastLaunch]]&amp;" "&amp;"Q"&amp;DaysPastLaunch[[#This Row],[Quarter1_4]]</f>
        <v>Y1 Q2</v>
      </c>
      <c r="L109" s="4" t="str">
        <f>DaysPastLaunch[[#This Row],[YearPastLaunch]]&amp;" "&amp;"Month "&amp;DaysPastLaunch[[#This Row],[Month1_12]]</f>
        <v>Year 1 Month 4</v>
      </c>
      <c r="M109" s="4" t="str">
        <f>DaysPastLaunch[[#This Row],[YearPastLaunch]]&amp;" "&amp;"Quarter "&amp;DaysPastLaunch[[#This Row],[Quarter1_4]]</f>
        <v>Year 1 Quarter 2</v>
      </c>
    </row>
    <row r="110" spans="1:13" x14ac:dyDescent="0.25">
      <c r="A110">
        <v>109</v>
      </c>
      <c r="B110">
        <f>ROUNDDOWN((DaysPastLaunch[[#This Row],[DaysPastLaunch]]-1)/30,0)+1</f>
        <v>4</v>
      </c>
      <c r="C110">
        <f>ROUNDDOWN((DaysPastLaunch[[#This Row],[MonthNumPastLaunch]]-1)/12,0)+1</f>
        <v>1</v>
      </c>
      <c r="D110">
        <f>ROUNDUP(DaysPastLaunch[[#This Row],[MonthNumPastLaunch]]/3,0)</f>
        <v>2</v>
      </c>
      <c r="E110" s="4" t="str">
        <f>"Month "&amp;DaysPastLaunch[[#This Row],[MonthNumPastLaunch]]</f>
        <v>Month 4</v>
      </c>
      <c r="F110" s="4" t="str">
        <f>"Year "&amp;DaysPastLaunch[[#This Row],[YearNumPastLaunch]]</f>
        <v>Year 1</v>
      </c>
      <c r="G110" s="4" t="str">
        <f>"Quarter "&amp;DaysPastLaunch[[#This Row],[QuartnerNumPastLaunch]]</f>
        <v>Quarter 2</v>
      </c>
      <c r="H110" s="4">
        <f>MOD(DaysPastLaunch[[#This Row],[MonthNumPastLaunch]]-1,12)+1</f>
        <v>4</v>
      </c>
      <c r="I110" s="4">
        <f>MOD(DaysPastLaunch[[#This Row],[QuartnerNumPastLaunch]]-1,4)+1</f>
        <v>2</v>
      </c>
      <c r="J110" s="4" t="str">
        <f>"Y"&amp;DaysPastLaunch[[#This Row],[YearNumPastLaunch]]&amp;" "&amp;"M"&amp;DaysPastLaunch[[#This Row],[Month1_12]]</f>
        <v>Y1 M4</v>
      </c>
      <c r="K110" s="4" t="str">
        <f>"Y"&amp;DaysPastLaunch[[#This Row],[YearNumPastLaunch]]&amp;" "&amp;"Q"&amp;DaysPastLaunch[[#This Row],[Quarter1_4]]</f>
        <v>Y1 Q2</v>
      </c>
      <c r="L110" s="4" t="str">
        <f>DaysPastLaunch[[#This Row],[YearPastLaunch]]&amp;" "&amp;"Month "&amp;DaysPastLaunch[[#This Row],[Month1_12]]</f>
        <v>Year 1 Month 4</v>
      </c>
      <c r="M110" s="4" t="str">
        <f>DaysPastLaunch[[#This Row],[YearPastLaunch]]&amp;" "&amp;"Quarter "&amp;DaysPastLaunch[[#This Row],[Quarter1_4]]</f>
        <v>Year 1 Quarter 2</v>
      </c>
    </row>
    <row r="111" spans="1:13" x14ac:dyDescent="0.25">
      <c r="A111">
        <v>110</v>
      </c>
      <c r="B111">
        <f>ROUNDDOWN((DaysPastLaunch[[#This Row],[DaysPastLaunch]]-1)/30,0)+1</f>
        <v>4</v>
      </c>
      <c r="C111">
        <f>ROUNDDOWN((DaysPastLaunch[[#This Row],[MonthNumPastLaunch]]-1)/12,0)+1</f>
        <v>1</v>
      </c>
      <c r="D111">
        <f>ROUNDUP(DaysPastLaunch[[#This Row],[MonthNumPastLaunch]]/3,0)</f>
        <v>2</v>
      </c>
      <c r="E111" s="4" t="str">
        <f>"Month "&amp;DaysPastLaunch[[#This Row],[MonthNumPastLaunch]]</f>
        <v>Month 4</v>
      </c>
      <c r="F111" s="4" t="str">
        <f>"Year "&amp;DaysPastLaunch[[#This Row],[YearNumPastLaunch]]</f>
        <v>Year 1</v>
      </c>
      <c r="G111" s="4" t="str">
        <f>"Quarter "&amp;DaysPastLaunch[[#This Row],[QuartnerNumPastLaunch]]</f>
        <v>Quarter 2</v>
      </c>
      <c r="H111" s="4">
        <f>MOD(DaysPastLaunch[[#This Row],[MonthNumPastLaunch]]-1,12)+1</f>
        <v>4</v>
      </c>
      <c r="I111" s="4">
        <f>MOD(DaysPastLaunch[[#This Row],[QuartnerNumPastLaunch]]-1,4)+1</f>
        <v>2</v>
      </c>
      <c r="J111" s="4" t="str">
        <f>"Y"&amp;DaysPastLaunch[[#This Row],[YearNumPastLaunch]]&amp;" "&amp;"M"&amp;DaysPastLaunch[[#This Row],[Month1_12]]</f>
        <v>Y1 M4</v>
      </c>
      <c r="K111" s="4" t="str">
        <f>"Y"&amp;DaysPastLaunch[[#This Row],[YearNumPastLaunch]]&amp;" "&amp;"Q"&amp;DaysPastLaunch[[#This Row],[Quarter1_4]]</f>
        <v>Y1 Q2</v>
      </c>
      <c r="L111" s="4" t="str">
        <f>DaysPastLaunch[[#This Row],[YearPastLaunch]]&amp;" "&amp;"Month "&amp;DaysPastLaunch[[#This Row],[Month1_12]]</f>
        <v>Year 1 Month 4</v>
      </c>
      <c r="M111" s="4" t="str">
        <f>DaysPastLaunch[[#This Row],[YearPastLaunch]]&amp;" "&amp;"Quarter "&amp;DaysPastLaunch[[#This Row],[Quarter1_4]]</f>
        <v>Year 1 Quarter 2</v>
      </c>
    </row>
    <row r="112" spans="1:13" x14ac:dyDescent="0.25">
      <c r="A112">
        <v>111</v>
      </c>
      <c r="B112">
        <f>ROUNDDOWN((DaysPastLaunch[[#This Row],[DaysPastLaunch]]-1)/30,0)+1</f>
        <v>4</v>
      </c>
      <c r="C112">
        <f>ROUNDDOWN((DaysPastLaunch[[#This Row],[MonthNumPastLaunch]]-1)/12,0)+1</f>
        <v>1</v>
      </c>
      <c r="D112">
        <f>ROUNDUP(DaysPastLaunch[[#This Row],[MonthNumPastLaunch]]/3,0)</f>
        <v>2</v>
      </c>
      <c r="E112" s="4" t="str">
        <f>"Month "&amp;DaysPastLaunch[[#This Row],[MonthNumPastLaunch]]</f>
        <v>Month 4</v>
      </c>
      <c r="F112" s="4" t="str">
        <f>"Year "&amp;DaysPastLaunch[[#This Row],[YearNumPastLaunch]]</f>
        <v>Year 1</v>
      </c>
      <c r="G112" s="4" t="str">
        <f>"Quarter "&amp;DaysPastLaunch[[#This Row],[QuartnerNumPastLaunch]]</f>
        <v>Quarter 2</v>
      </c>
      <c r="H112" s="4">
        <f>MOD(DaysPastLaunch[[#This Row],[MonthNumPastLaunch]]-1,12)+1</f>
        <v>4</v>
      </c>
      <c r="I112" s="4">
        <f>MOD(DaysPastLaunch[[#This Row],[QuartnerNumPastLaunch]]-1,4)+1</f>
        <v>2</v>
      </c>
      <c r="J112" s="4" t="str">
        <f>"Y"&amp;DaysPastLaunch[[#This Row],[YearNumPastLaunch]]&amp;" "&amp;"M"&amp;DaysPastLaunch[[#This Row],[Month1_12]]</f>
        <v>Y1 M4</v>
      </c>
      <c r="K112" s="4" t="str">
        <f>"Y"&amp;DaysPastLaunch[[#This Row],[YearNumPastLaunch]]&amp;" "&amp;"Q"&amp;DaysPastLaunch[[#This Row],[Quarter1_4]]</f>
        <v>Y1 Q2</v>
      </c>
      <c r="L112" s="4" t="str">
        <f>DaysPastLaunch[[#This Row],[YearPastLaunch]]&amp;" "&amp;"Month "&amp;DaysPastLaunch[[#This Row],[Month1_12]]</f>
        <v>Year 1 Month 4</v>
      </c>
      <c r="M112" s="4" t="str">
        <f>DaysPastLaunch[[#This Row],[YearPastLaunch]]&amp;" "&amp;"Quarter "&amp;DaysPastLaunch[[#This Row],[Quarter1_4]]</f>
        <v>Year 1 Quarter 2</v>
      </c>
    </row>
    <row r="113" spans="1:13" x14ac:dyDescent="0.25">
      <c r="A113">
        <v>112</v>
      </c>
      <c r="B113">
        <f>ROUNDDOWN((DaysPastLaunch[[#This Row],[DaysPastLaunch]]-1)/30,0)+1</f>
        <v>4</v>
      </c>
      <c r="C113">
        <f>ROUNDDOWN((DaysPastLaunch[[#This Row],[MonthNumPastLaunch]]-1)/12,0)+1</f>
        <v>1</v>
      </c>
      <c r="D113">
        <f>ROUNDUP(DaysPastLaunch[[#This Row],[MonthNumPastLaunch]]/3,0)</f>
        <v>2</v>
      </c>
      <c r="E113" s="4" t="str">
        <f>"Month "&amp;DaysPastLaunch[[#This Row],[MonthNumPastLaunch]]</f>
        <v>Month 4</v>
      </c>
      <c r="F113" s="4" t="str">
        <f>"Year "&amp;DaysPastLaunch[[#This Row],[YearNumPastLaunch]]</f>
        <v>Year 1</v>
      </c>
      <c r="G113" s="4" t="str">
        <f>"Quarter "&amp;DaysPastLaunch[[#This Row],[QuartnerNumPastLaunch]]</f>
        <v>Quarter 2</v>
      </c>
      <c r="H113" s="4">
        <f>MOD(DaysPastLaunch[[#This Row],[MonthNumPastLaunch]]-1,12)+1</f>
        <v>4</v>
      </c>
      <c r="I113" s="4">
        <f>MOD(DaysPastLaunch[[#This Row],[QuartnerNumPastLaunch]]-1,4)+1</f>
        <v>2</v>
      </c>
      <c r="J113" s="4" t="str">
        <f>"Y"&amp;DaysPastLaunch[[#This Row],[YearNumPastLaunch]]&amp;" "&amp;"M"&amp;DaysPastLaunch[[#This Row],[Month1_12]]</f>
        <v>Y1 M4</v>
      </c>
      <c r="K113" s="4" t="str">
        <f>"Y"&amp;DaysPastLaunch[[#This Row],[YearNumPastLaunch]]&amp;" "&amp;"Q"&amp;DaysPastLaunch[[#This Row],[Quarter1_4]]</f>
        <v>Y1 Q2</v>
      </c>
      <c r="L113" s="4" t="str">
        <f>DaysPastLaunch[[#This Row],[YearPastLaunch]]&amp;" "&amp;"Month "&amp;DaysPastLaunch[[#This Row],[Month1_12]]</f>
        <v>Year 1 Month 4</v>
      </c>
      <c r="M113" s="4" t="str">
        <f>DaysPastLaunch[[#This Row],[YearPastLaunch]]&amp;" "&amp;"Quarter "&amp;DaysPastLaunch[[#This Row],[Quarter1_4]]</f>
        <v>Year 1 Quarter 2</v>
      </c>
    </row>
    <row r="114" spans="1:13" x14ac:dyDescent="0.25">
      <c r="A114">
        <v>113</v>
      </c>
      <c r="B114">
        <f>ROUNDDOWN((DaysPastLaunch[[#This Row],[DaysPastLaunch]]-1)/30,0)+1</f>
        <v>4</v>
      </c>
      <c r="C114">
        <f>ROUNDDOWN((DaysPastLaunch[[#This Row],[MonthNumPastLaunch]]-1)/12,0)+1</f>
        <v>1</v>
      </c>
      <c r="D114">
        <f>ROUNDUP(DaysPastLaunch[[#This Row],[MonthNumPastLaunch]]/3,0)</f>
        <v>2</v>
      </c>
      <c r="E114" s="4" t="str">
        <f>"Month "&amp;DaysPastLaunch[[#This Row],[MonthNumPastLaunch]]</f>
        <v>Month 4</v>
      </c>
      <c r="F114" s="4" t="str">
        <f>"Year "&amp;DaysPastLaunch[[#This Row],[YearNumPastLaunch]]</f>
        <v>Year 1</v>
      </c>
      <c r="G114" s="4" t="str">
        <f>"Quarter "&amp;DaysPastLaunch[[#This Row],[QuartnerNumPastLaunch]]</f>
        <v>Quarter 2</v>
      </c>
      <c r="H114" s="4">
        <f>MOD(DaysPastLaunch[[#This Row],[MonthNumPastLaunch]]-1,12)+1</f>
        <v>4</v>
      </c>
      <c r="I114" s="4">
        <f>MOD(DaysPastLaunch[[#This Row],[QuartnerNumPastLaunch]]-1,4)+1</f>
        <v>2</v>
      </c>
      <c r="J114" s="4" t="str">
        <f>"Y"&amp;DaysPastLaunch[[#This Row],[YearNumPastLaunch]]&amp;" "&amp;"M"&amp;DaysPastLaunch[[#This Row],[Month1_12]]</f>
        <v>Y1 M4</v>
      </c>
      <c r="K114" s="4" t="str">
        <f>"Y"&amp;DaysPastLaunch[[#This Row],[YearNumPastLaunch]]&amp;" "&amp;"Q"&amp;DaysPastLaunch[[#This Row],[Quarter1_4]]</f>
        <v>Y1 Q2</v>
      </c>
      <c r="L114" s="4" t="str">
        <f>DaysPastLaunch[[#This Row],[YearPastLaunch]]&amp;" "&amp;"Month "&amp;DaysPastLaunch[[#This Row],[Month1_12]]</f>
        <v>Year 1 Month 4</v>
      </c>
      <c r="M114" s="4" t="str">
        <f>DaysPastLaunch[[#This Row],[YearPastLaunch]]&amp;" "&amp;"Quarter "&amp;DaysPastLaunch[[#This Row],[Quarter1_4]]</f>
        <v>Year 1 Quarter 2</v>
      </c>
    </row>
    <row r="115" spans="1:13" x14ac:dyDescent="0.25">
      <c r="A115">
        <v>114</v>
      </c>
      <c r="B115">
        <f>ROUNDDOWN((DaysPastLaunch[[#This Row],[DaysPastLaunch]]-1)/30,0)+1</f>
        <v>4</v>
      </c>
      <c r="C115">
        <f>ROUNDDOWN((DaysPastLaunch[[#This Row],[MonthNumPastLaunch]]-1)/12,0)+1</f>
        <v>1</v>
      </c>
      <c r="D115">
        <f>ROUNDUP(DaysPastLaunch[[#This Row],[MonthNumPastLaunch]]/3,0)</f>
        <v>2</v>
      </c>
      <c r="E115" s="4" t="str">
        <f>"Month "&amp;DaysPastLaunch[[#This Row],[MonthNumPastLaunch]]</f>
        <v>Month 4</v>
      </c>
      <c r="F115" s="4" t="str">
        <f>"Year "&amp;DaysPastLaunch[[#This Row],[YearNumPastLaunch]]</f>
        <v>Year 1</v>
      </c>
      <c r="G115" s="4" t="str">
        <f>"Quarter "&amp;DaysPastLaunch[[#This Row],[QuartnerNumPastLaunch]]</f>
        <v>Quarter 2</v>
      </c>
      <c r="H115" s="4">
        <f>MOD(DaysPastLaunch[[#This Row],[MonthNumPastLaunch]]-1,12)+1</f>
        <v>4</v>
      </c>
      <c r="I115" s="4">
        <f>MOD(DaysPastLaunch[[#This Row],[QuartnerNumPastLaunch]]-1,4)+1</f>
        <v>2</v>
      </c>
      <c r="J115" s="4" t="str">
        <f>"Y"&amp;DaysPastLaunch[[#This Row],[YearNumPastLaunch]]&amp;" "&amp;"M"&amp;DaysPastLaunch[[#This Row],[Month1_12]]</f>
        <v>Y1 M4</v>
      </c>
      <c r="K115" s="4" t="str">
        <f>"Y"&amp;DaysPastLaunch[[#This Row],[YearNumPastLaunch]]&amp;" "&amp;"Q"&amp;DaysPastLaunch[[#This Row],[Quarter1_4]]</f>
        <v>Y1 Q2</v>
      </c>
      <c r="L115" s="4" t="str">
        <f>DaysPastLaunch[[#This Row],[YearPastLaunch]]&amp;" "&amp;"Month "&amp;DaysPastLaunch[[#This Row],[Month1_12]]</f>
        <v>Year 1 Month 4</v>
      </c>
      <c r="M115" s="4" t="str">
        <f>DaysPastLaunch[[#This Row],[YearPastLaunch]]&amp;" "&amp;"Quarter "&amp;DaysPastLaunch[[#This Row],[Quarter1_4]]</f>
        <v>Year 1 Quarter 2</v>
      </c>
    </row>
    <row r="116" spans="1:13" x14ac:dyDescent="0.25">
      <c r="A116">
        <v>115</v>
      </c>
      <c r="B116">
        <f>ROUNDDOWN((DaysPastLaunch[[#This Row],[DaysPastLaunch]]-1)/30,0)+1</f>
        <v>4</v>
      </c>
      <c r="C116">
        <f>ROUNDDOWN((DaysPastLaunch[[#This Row],[MonthNumPastLaunch]]-1)/12,0)+1</f>
        <v>1</v>
      </c>
      <c r="D116">
        <f>ROUNDUP(DaysPastLaunch[[#This Row],[MonthNumPastLaunch]]/3,0)</f>
        <v>2</v>
      </c>
      <c r="E116" s="4" t="str">
        <f>"Month "&amp;DaysPastLaunch[[#This Row],[MonthNumPastLaunch]]</f>
        <v>Month 4</v>
      </c>
      <c r="F116" s="4" t="str">
        <f>"Year "&amp;DaysPastLaunch[[#This Row],[YearNumPastLaunch]]</f>
        <v>Year 1</v>
      </c>
      <c r="G116" s="4" t="str">
        <f>"Quarter "&amp;DaysPastLaunch[[#This Row],[QuartnerNumPastLaunch]]</f>
        <v>Quarter 2</v>
      </c>
      <c r="H116" s="4">
        <f>MOD(DaysPastLaunch[[#This Row],[MonthNumPastLaunch]]-1,12)+1</f>
        <v>4</v>
      </c>
      <c r="I116" s="4">
        <f>MOD(DaysPastLaunch[[#This Row],[QuartnerNumPastLaunch]]-1,4)+1</f>
        <v>2</v>
      </c>
      <c r="J116" s="4" t="str">
        <f>"Y"&amp;DaysPastLaunch[[#This Row],[YearNumPastLaunch]]&amp;" "&amp;"M"&amp;DaysPastLaunch[[#This Row],[Month1_12]]</f>
        <v>Y1 M4</v>
      </c>
      <c r="K116" s="4" t="str">
        <f>"Y"&amp;DaysPastLaunch[[#This Row],[YearNumPastLaunch]]&amp;" "&amp;"Q"&amp;DaysPastLaunch[[#This Row],[Quarter1_4]]</f>
        <v>Y1 Q2</v>
      </c>
      <c r="L116" s="4" t="str">
        <f>DaysPastLaunch[[#This Row],[YearPastLaunch]]&amp;" "&amp;"Month "&amp;DaysPastLaunch[[#This Row],[Month1_12]]</f>
        <v>Year 1 Month 4</v>
      </c>
      <c r="M116" s="4" t="str">
        <f>DaysPastLaunch[[#This Row],[YearPastLaunch]]&amp;" "&amp;"Quarter "&amp;DaysPastLaunch[[#This Row],[Quarter1_4]]</f>
        <v>Year 1 Quarter 2</v>
      </c>
    </row>
    <row r="117" spans="1:13" x14ac:dyDescent="0.25">
      <c r="A117">
        <v>116</v>
      </c>
      <c r="B117">
        <f>ROUNDDOWN((DaysPastLaunch[[#This Row],[DaysPastLaunch]]-1)/30,0)+1</f>
        <v>4</v>
      </c>
      <c r="C117">
        <f>ROUNDDOWN((DaysPastLaunch[[#This Row],[MonthNumPastLaunch]]-1)/12,0)+1</f>
        <v>1</v>
      </c>
      <c r="D117">
        <f>ROUNDUP(DaysPastLaunch[[#This Row],[MonthNumPastLaunch]]/3,0)</f>
        <v>2</v>
      </c>
      <c r="E117" s="4" t="str">
        <f>"Month "&amp;DaysPastLaunch[[#This Row],[MonthNumPastLaunch]]</f>
        <v>Month 4</v>
      </c>
      <c r="F117" s="4" t="str">
        <f>"Year "&amp;DaysPastLaunch[[#This Row],[YearNumPastLaunch]]</f>
        <v>Year 1</v>
      </c>
      <c r="G117" s="4" t="str">
        <f>"Quarter "&amp;DaysPastLaunch[[#This Row],[QuartnerNumPastLaunch]]</f>
        <v>Quarter 2</v>
      </c>
      <c r="H117" s="4">
        <f>MOD(DaysPastLaunch[[#This Row],[MonthNumPastLaunch]]-1,12)+1</f>
        <v>4</v>
      </c>
      <c r="I117" s="4">
        <f>MOD(DaysPastLaunch[[#This Row],[QuartnerNumPastLaunch]]-1,4)+1</f>
        <v>2</v>
      </c>
      <c r="J117" s="4" t="str">
        <f>"Y"&amp;DaysPastLaunch[[#This Row],[YearNumPastLaunch]]&amp;" "&amp;"M"&amp;DaysPastLaunch[[#This Row],[Month1_12]]</f>
        <v>Y1 M4</v>
      </c>
      <c r="K117" s="4" t="str">
        <f>"Y"&amp;DaysPastLaunch[[#This Row],[YearNumPastLaunch]]&amp;" "&amp;"Q"&amp;DaysPastLaunch[[#This Row],[Quarter1_4]]</f>
        <v>Y1 Q2</v>
      </c>
      <c r="L117" s="4" t="str">
        <f>DaysPastLaunch[[#This Row],[YearPastLaunch]]&amp;" "&amp;"Month "&amp;DaysPastLaunch[[#This Row],[Month1_12]]</f>
        <v>Year 1 Month 4</v>
      </c>
      <c r="M117" s="4" t="str">
        <f>DaysPastLaunch[[#This Row],[YearPastLaunch]]&amp;" "&amp;"Quarter "&amp;DaysPastLaunch[[#This Row],[Quarter1_4]]</f>
        <v>Year 1 Quarter 2</v>
      </c>
    </row>
    <row r="118" spans="1:13" x14ac:dyDescent="0.25">
      <c r="A118">
        <v>117</v>
      </c>
      <c r="B118">
        <f>ROUNDDOWN((DaysPastLaunch[[#This Row],[DaysPastLaunch]]-1)/30,0)+1</f>
        <v>4</v>
      </c>
      <c r="C118">
        <f>ROUNDDOWN((DaysPastLaunch[[#This Row],[MonthNumPastLaunch]]-1)/12,0)+1</f>
        <v>1</v>
      </c>
      <c r="D118">
        <f>ROUNDUP(DaysPastLaunch[[#This Row],[MonthNumPastLaunch]]/3,0)</f>
        <v>2</v>
      </c>
      <c r="E118" s="4" t="str">
        <f>"Month "&amp;DaysPastLaunch[[#This Row],[MonthNumPastLaunch]]</f>
        <v>Month 4</v>
      </c>
      <c r="F118" s="4" t="str">
        <f>"Year "&amp;DaysPastLaunch[[#This Row],[YearNumPastLaunch]]</f>
        <v>Year 1</v>
      </c>
      <c r="G118" s="4" t="str">
        <f>"Quarter "&amp;DaysPastLaunch[[#This Row],[QuartnerNumPastLaunch]]</f>
        <v>Quarter 2</v>
      </c>
      <c r="H118" s="4">
        <f>MOD(DaysPastLaunch[[#This Row],[MonthNumPastLaunch]]-1,12)+1</f>
        <v>4</v>
      </c>
      <c r="I118" s="4">
        <f>MOD(DaysPastLaunch[[#This Row],[QuartnerNumPastLaunch]]-1,4)+1</f>
        <v>2</v>
      </c>
      <c r="J118" s="4" t="str">
        <f>"Y"&amp;DaysPastLaunch[[#This Row],[YearNumPastLaunch]]&amp;" "&amp;"M"&amp;DaysPastLaunch[[#This Row],[Month1_12]]</f>
        <v>Y1 M4</v>
      </c>
      <c r="K118" s="4" t="str">
        <f>"Y"&amp;DaysPastLaunch[[#This Row],[YearNumPastLaunch]]&amp;" "&amp;"Q"&amp;DaysPastLaunch[[#This Row],[Quarter1_4]]</f>
        <v>Y1 Q2</v>
      </c>
      <c r="L118" s="4" t="str">
        <f>DaysPastLaunch[[#This Row],[YearPastLaunch]]&amp;" "&amp;"Month "&amp;DaysPastLaunch[[#This Row],[Month1_12]]</f>
        <v>Year 1 Month 4</v>
      </c>
      <c r="M118" s="4" t="str">
        <f>DaysPastLaunch[[#This Row],[YearPastLaunch]]&amp;" "&amp;"Quarter "&amp;DaysPastLaunch[[#This Row],[Quarter1_4]]</f>
        <v>Year 1 Quarter 2</v>
      </c>
    </row>
    <row r="119" spans="1:13" x14ac:dyDescent="0.25">
      <c r="A119">
        <v>118</v>
      </c>
      <c r="B119">
        <f>ROUNDDOWN((DaysPastLaunch[[#This Row],[DaysPastLaunch]]-1)/30,0)+1</f>
        <v>4</v>
      </c>
      <c r="C119">
        <f>ROUNDDOWN((DaysPastLaunch[[#This Row],[MonthNumPastLaunch]]-1)/12,0)+1</f>
        <v>1</v>
      </c>
      <c r="D119">
        <f>ROUNDUP(DaysPastLaunch[[#This Row],[MonthNumPastLaunch]]/3,0)</f>
        <v>2</v>
      </c>
      <c r="E119" s="4" t="str">
        <f>"Month "&amp;DaysPastLaunch[[#This Row],[MonthNumPastLaunch]]</f>
        <v>Month 4</v>
      </c>
      <c r="F119" s="4" t="str">
        <f>"Year "&amp;DaysPastLaunch[[#This Row],[YearNumPastLaunch]]</f>
        <v>Year 1</v>
      </c>
      <c r="G119" s="4" t="str">
        <f>"Quarter "&amp;DaysPastLaunch[[#This Row],[QuartnerNumPastLaunch]]</f>
        <v>Quarter 2</v>
      </c>
      <c r="H119" s="4">
        <f>MOD(DaysPastLaunch[[#This Row],[MonthNumPastLaunch]]-1,12)+1</f>
        <v>4</v>
      </c>
      <c r="I119" s="4">
        <f>MOD(DaysPastLaunch[[#This Row],[QuartnerNumPastLaunch]]-1,4)+1</f>
        <v>2</v>
      </c>
      <c r="J119" s="4" t="str">
        <f>"Y"&amp;DaysPastLaunch[[#This Row],[YearNumPastLaunch]]&amp;" "&amp;"M"&amp;DaysPastLaunch[[#This Row],[Month1_12]]</f>
        <v>Y1 M4</v>
      </c>
      <c r="K119" s="4" t="str">
        <f>"Y"&amp;DaysPastLaunch[[#This Row],[YearNumPastLaunch]]&amp;" "&amp;"Q"&amp;DaysPastLaunch[[#This Row],[Quarter1_4]]</f>
        <v>Y1 Q2</v>
      </c>
      <c r="L119" s="4" t="str">
        <f>DaysPastLaunch[[#This Row],[YearPastLaunch]]&amp;" "&amp;"Month "&amp;DaysPastLaunch[[#This Row],[Month1_12]]</f>
        <v>Year 1 Month 4</v>
      </c>
      <c r="M119" s="4" t="str">
        <f>DaysPastLaunch[[#This Row],[YearPastLaunch]]&amp;" "&amp;"Quarter "&amp;DaysPastLaunch[[#This Row],[Quarter1_4]]</f>
        <v>Year 1 Quarter 2</v>
      </c>
    </row>
    <row r="120" spans="1:13" x14ac:dyDescent="0.25">
      <c r="A120">
        <v>119</v>
      </c>
      <c r="B120">
        <f>ROUNDDOWN((DaysPastLaunch[[#This Row],[DaysPastLaunch]]-1)/30,0)+1</f>
        <v>4</v>
      </c>
      <c r="C120">
        <f>ROUNDDOWN((DaysPastLaunch[[#This Row],[MonthNumPastLaunch]]-1)/12,0)+1</f>
        <v>1</v>
      </c>
      <c r="D120">
        <f>ROUNDUP(DaysPastLaunch[[#This Row],[MonthNumPastLaunch]]/3,0)</f>
        <v>2</v>
      </c>
      <c r="E120" s="4" t="str">
        <f>"Month "&amp;DaysPastLaunch[[#This Row],[MonthNumPastLaunch]]</f>
        <v>Month 4</v>
      </c>
      <c r="F120" s="4" t="str">
        <f>"Year "&amp;DaysPastLaunch[[#This Row],[YearNumPastLaunch]]</f>
        <v>Year 1</v>
      </c>
      <c r="G120" s="4" t="str">
        <f>"Quarter "&amp;DaysPastLaunch[[#This Row],[QuartnerNumPastLaunch]]</f>
        <v>Quarter 2</v>
      </c>
      <c r="H120" s="4">
        <f>MOD(DaysPastLaunch[[#This Row],[MonthNumPastLaunch]]-1,12)+1</f>
        <v>4</v>
      </c>
      <c r="I120" s="4">
        <f>MOD(DaysPastLaunch[[#This Row],[QuartnerNumPastLaunch]]-1,4)+1</f>
        <v>2</v>
      </c>
      <c r="J120" s="4" t="str">
        <f>"Y"&amp;DaysPastLaunch[[#This Row],[YearNumPastLaunch]]&amp;" "&amp;"M"&amp;DaysPastLaunch[[#This Row],[Month1_12]]</f>
        <v>Y1 M4</v>
      </c>
      <c r="K120" s="4" t="str">
        <f>"Y"&amp;DaysPastLaunch[[#This Row],[YearNumPastLaunch]]&amp;" "&amp;"Q"&amp;DaysPastLaunch[[#This Row],[Quarter1_4]]</f>
        <v>Y1 Q2</v>
      </c>
      <c r="L120" s="4" t="str">
        <f>DaysPastLaunch[[#This Row],[YearPastLaunch]]&amp;" "&amp;"Month "&amp;DaysPastLaunch[[#This Row],[Month1_12]]</f>
        <v>Year 1 Month 4</v>
      </c>
      <c r="M120" s="4" t="str">
        <f>DaysPastLaunch[[#This Row],[YearPastLaunch]]&amp;" "&amp;"Quarter "&amp;DaysPastLaunch[[#This Row],[Quarter1_4]]</f>
        <v>Year 1 Quarter 2</v>
      </c>
    </row>
    <row r="121" spans="1:13" x14ac:dyDescent="0.25">
      <c r="A121">
        <v>120</v>
      </c>
      <c r="B121">
        <f>ROUNDDOWN((DaysPastLaunch[[#This Row],[DaysPastLaunch]]-1)/30,0)+1</f>
        <v>4</v>
      </c>
      <c r="C121">
        <f>ROUNDDOWN((DaysPastLaunch[[#This Row],[MonthNumPastLaunch]]-1)/12,0)+1</f>
        <v>1</v>
      </c>
      <c r="D121">
        <f>ROUNDUP(DaysPastLaunch[[#This Row],[MonthNumPastLaunch]]/3,0)</f>
        <v>2</v>
      </c>
      <c r="E121" s="4" t="str">
        <f>"Month "&amp;DaysPastLaunch[[#This Row],[MonthNumPastLaunch]]</f>
        <v>Month 4</v>
      </c>
      <c r="F121" s="4" t="str">
        <f>"Year "&amp;DaysPastLaunch[[#This Row],[YearNumPastLaunch]]</f>
        <v>Year 1</v>
      </c>
      <c r="G121" s="4" t="str">
        <f>"Quarter "&amp;DaysPastLaunch[[#This Row],[QuartnerNumPastLaunch]]</f>
        <v>Quarter 2</v>
      </c>
      <c r="H121" s="4">
        <f>MOD(DaysPastLaunch[[#This Row],[MonthNumPastLaunch]]-1,12)+1</f>
        <v>4</v>
      </c>
      <c r="I121" s="4">
        <f>MOD(DaysPastLaunch[[#This Row],[QuartnerNumPastLaunch]]-1,4)+1</f>
        <v>2</v>
      </c>
      <c r="J121" s="4" t="str">
        <f>"Y"&amp;DaysPastLaunch[[#This Row],[YearNumPastLaunch]]&amp;" "&amp;"M"&amp;DaysPastLaunch[[#This Row],[Month1_12]]</f>
        <v>Y1 M4</v>
      </c>
      <c r="K121" s="4" t="str">
        <f>"Y"&amp;DaysPastLaunch[[#This Row],[YearNumPastLaunch]]&amp;" "&amp;"Q"&amp;DaysPastLaunch[[#This Row],[Quarter1_4]]</f>
        <v>Y1 Q2</v>
      </c>
      <c r="L121" s="4" t="str">
        <f>DaysPastLaunch[[#This Row],[YearPastLaunch]]&amp;" "&amp;"Month "&amp;DaysPastLaunch[[#This Row],[Month1_12]]</f>
        <v>Year 1 Month 4</v>
      </c>
      <c r="M121" s="4" t="str">
        <f>DaysPastLaunch[[#This Row],[YearPastLaunch]]&amp;" "&amp;"Quarter "&amp;DaysPastLaunch[[#This Row],[Quarter1_4]]</f>
        <v>Year 1 Quarter 2</v>
      </c>
    </row>
    <row r="122" spans="1:13" x14ac:dyDescent="0.25">
      <c r="A122">
        <v>121</v>
      </c>
      <c r="B122">
        <f>ROUNDDOWN((DaysPastLaunch[[#This Row],[DaysPastLaunch]]-1)/30,0)+1</f>
        <v>5</v>
      </c>
      <c r="C122">
        <f>ROUNDDOWN((DaysPastLaunch[[#This Row],[MonthNumPastLaunch]]-1)/12,0)+1</f>
        <v>1</v>
      </c>
      <c r="D122">
        <f>ROUNDUP(DaysPastLaunch[[#This Row],[MonthNumPastLaunch]]/3,0)</f>
        <v>2</v>
      </c>
      <c r="E122" s="4" t="str">
        <f>"Month "&amp;DaysPastLaunch[[#This Row],[MonthNumPastLaunch]]</f>
        <v>Month 5</v>
      </c>
      <c r="F122" s="4" t="str">
        <f>"Year "&amp;DaysPastLaunch[[#This Row],[YearNumPastLaunch]]</f>
        <v>Year 1</v>
      </c>
      <c r="G122" s="4" t="str">
        <f>"Quarter "&amp;DaysPastLaunch[[#This Row],[QuartnerNumPastLaunch]]</f>
        <v>Quarter 2</v>
      </c>
      <c r="H122" s="4">
        <f>MOD(DaysPastLaunch[[#This Row],[MonthNumPastLaunch]]-1,12)+1</f>
        <v>5</v>
      </c>
      <c r="I122" s="4">
        <f>MOD(DaysPastLaunch[[#This Row],[QuartnerNumPastLaunch]]-1,4)+1</f>
        <v>2</v>
      </c>
      <c r="J122" s="4" t="str">
        <f>"Y"&amp;DaysPastLaunch[[#This Row],[YearNumPastLaunch]]&amp;" "&amp;"M"&amp;DaysPastLaunch[[#This Row],[Month1_12]]</f>
        <v>Y1 M5</v>
      </c>
      <c r="K122" s="4" t="str">
        <f>"Y"&amp;DaysPastLaunch[[#This Row],[YearNumPastLaunch]]&amp;" "&amp;"Q"&amp;DaysPastLaunch[[#This Row],[Quarter1_4]]</f>
        <v>Y1 Q2</v>
      </c>
      <c r="L122" s="4" t="str">
        <f>DaysPastLaunch[[#This Row],[YearPastLaunch]]&amp;" "&amp;"Month "&amp;DaysPastLaunch[[#This Row],[Month1_12]]</f>
        <v>Year 1 Month 5</v>
      </c>
      <c r="M122" s="4" t="str">
        <f>DaysPastLaunch[[#This Row],[YearPastLaunch]]&amp;" "&amp;"Quarter "&amp;DaysPastLaunch[[#This Row],[Quarter1_4]]</f>
        <v>Year 1 Quarter 2</v>
      </c>
    </row>
    <row r="123" spans="1:13" x14ac:dyDescent="0.25">
      <c r="A123">
        <v>122</v>
      </c>
      <c r="B123">
        <f>ROUNDDOWN((DaysPastLaunch[[#This Row],[DaysPastLaunch]]-1)/30,0)+1</f>
        <v>5</v>
      </c>
      <c r="C123">
        <f>ROUNDDOWN((DaysPastLaunch[[#This Row],[MonthNumPastLaunch]]-1)/12,0)+1</f>
        <v>1</v>
      </c>
      <c r="D123">
        <f>ROUNDUP(DaysPastLaunch[[#This Row],[MonthNumPastLaunch]]/3,0)</f>
        <v>2</v>
      </c>
      <c r="E123" s="4" t="str">
        <f>"Month "&amp;DaysPastLaunch[[#This Row],[MonthNumPastLaunch]]</f>
        <v>Month 5</v>
      </c>
      <c r="F123" s="4" t="str">
        <f>"Year "&amp;DaysPastLaunch[[#This Row],[YearNumPastLaunch]]</f>
        <v>Year 1</v>
      </c>
      <c r="G123" s="4" t="str">
        <f>"Quarter "&amp;DaysPastLaunch[[#This Row],[QuartnerNumPastLaunch]]</f>
        <v>Quarter 2</v>
      </c>
      <c r="H123" s="4">
        <f>MOD(DaysPastLaunch[[#This Row],[MonthNumPastLaunch]]-1,12)+1</f>
        <v>5</v>
      </c>
      <c r="I123" s="4">
        <f>MOD(DaysPastLaunch[[#This Row],[QuartnerNumPastLaunch]]-1,4)+1</f>
        <v>2</v>
      </c>
      <c r="J123" s="4" t="str">
        <f>"Y"&amp;DaysPastLaunch[[#This Row],[YearNumPastLaunch]]&amp;" "&amp;"M"&amp;DaysPastLaunch[[#This Row],[Month1_12]]</f>
        <v>Y1 M5</v>
      </c>
      <c r="K123" s="4" t="str">
        <f>"Y"&amp;DaysPastLaunch[[#This Row],[YearNumPastLaunch]]&amp;" "&amp;"Q"&amp;DaysPastLaunch[[#This Row],[Quarter1_4]]</f>
        <v>Y1 Q2</v>
      </c>
      <c r="L123" s="4" t="str">
        <f>DaysPastLaunch[[#This Row],[YearPastLaunch]]&amp;" "&amp;"Month "&amp;DaysPastLaunch[[#This Row],[Month1_12]]</f>
        <v>Year 1 Month 5</v>
      </c>
      <c r="M123" s="4" t="str">
        <f>DaysPastLaunch[[#This Row],[YearPastLaunch]]&amp;" "&amp;"Quarter "&amp;DaysPastLaunch[[#This Row],[Quarter1_4]]</f>
        <v>Year 1 Quarter 2</v>
      </c>
    </row>
    <row r="124" spans="1:13" x14ac:dyDescent="0.25">
      <c r="A124">
        <v>123</v>
      </c>
      <c r="B124">
        <f>ROUNDDOWN((DaysPastLaunch[[#This Row],[DaysPastLaunch]]-1)/30,0)+1</f>
        <v>5</v>
      </c>
      <c r="C124">
        <f>ROUNDDOWN((DaysPastLaunch[[#This Row],[MonthNumPastLaunch]]-1)/12,0)+1</f>
        <v>1</v>
      </c>
      <c r="D124">
        <f>ROUNDUP(DaysPastLaunch[[#This Row],[MonthNumPastLaunch]]/3,0)</f>
        <v>2</v>
      </c>
      <c r="E124" s="4" t="str">
        <f>"Month "&amp;DaysPastLaunch[[#This Row],[MonthNumPastLaunch]]</f>
        <v>Month 5</v>
      </c>
      <c r="F124" s="4" t="str">
        <f>"Year "&amp;DaysPastLaunch[[#This Row],[YearNumPastLaunch]]</f>
        <v>Year 1</v>
      </c>
      <c r="G124" s="4" t="str">
        <f>"Quarter "&amp;DaysPastLaunch[[#This Row],[QuartnerNumPastLaunch]]</f>
        <v>Quarter 2</v>
      </c>
      <c r="H124" s="4">
        <f>MOD(DaysPastLaunch[[#This Row],[MonthNumPastLaunch]]-1,12)+1</f>
        <v>5</v>
      </c>
      <c r="I124" s="4">
        <f>MOD(DaysPastLaunch[[#This Row],[QuartnerNumPastLaunch]]-1,4)+1</f>
        <v>2</v>
      </c>
      <c r="J124" s="4" t="str">
        <f>"Y"&amp;DaysPastLaunch[[#This Row],[YearNumPastLaunch]]&amp;" "&amp;"M"&amp;DaysPastLaunch[[#This Row],[Month1_12]]</f>
        <v>Y1 M5</v>
      </c>
      <c r="K124" s="4" t="str">
        <f>"Y"&amp;DaysPastLaunch[[#This Row],[YearNumPastLaunch]]&amp;" "&amp;"Q"&amp;DaysPastLaunch[[#This Row],[Quarter1_4]]</f>
        <v>Y1 Q2</v>
      </c>
      <c r="L124" s="4" t="str">
        <f>DaysPastLaunch[[#This Row],[YearPastLaunch]]&amp;" "&amp;"Month "&amp;DaysPastLaunch[[#This Row],[Month1_12]]</f>
        <v>Year 1 Month 5</v>
      </c>
      <c r="M124" s="4" t="str">
        <f>DaysPastLaunch[[#This Row],[YearPastLaunch]]&amp;" "&amp;"Quarter "&amp;DaysPastLaunch[[#This Row],[Quarter1_4]]</f>
        <v>Year 1 Quarter 2</v>
      </c>
    </row>
    <row r="125" spans="1:13" x14ac:dyDescent="0.25">
      <c r="A125">
        <v>124</v>
      </c>
      <c r="B125">
        <f>ROUNDDOWN((DaysPastLaunch[[#This Row],[DaysPastLaunch]]-1)/30,0)+1</f>
        <v>5</v>
      </c>
      <c r="C125">
        <f>ROUNDDOWN((DaysPastLaunch[[#This Row],[MonthNumPastLaunch]]-1)/12,0)+1</f>
        <v>1</v>
      </c>
      <c r="D125">
        <f>ROUNDUP(DaysPastLaunch[[#This Row],[MonthNumPastLaunch]]/3,0)</f>
        <v>2</v>
      </c>
      <c r="E125" s="4" t="str">
        <f>"Month "&amp;DaysPastLaunch[[#This Row],[MonthNumPastLaunch]]</f>
        <v>Month 5</v>
      </c>
      <c r="F125" s="4" t="str">
        <f>"Year "&amp;DaysPastLaunch[[#This Row],[YearNumPastLaunch]]</f>
        <v>Year 1</v>
      </c>
      <c r="G125" s="4" t="str">
        <f>"Quarter "&amp;DaysPastLaunch[[#This Row],[QuartnerNumPastLaunch]]</f>
        <v>Quarter 2</v>
      </c>
      <c r="H125" s="4">
        <f>MOD(DaysPastLaunch[[#This Row],[MonthNumPastLaunch]]-1,12)+1</f>
        <v>5</v>
      </c>
      <c r="I125" s="4">
        <f>MOD(DaysPastLaunch[[#This Row],[QuartnerNumPastLaunch]]-1,4)+1</f>
        <v>2</v>
      </c>
      <c r="J125" s="4" t="str">
        <f>"Y"&amp;DaysPastLaunch[[#This Row],[YearNumPastLaunch]]&amp;" "&amp;"M"&amp;DaysPastLaunch[[#This Row],[Month1_12]]</f>
        <v>Y1 M5</v>
      </c>
      <c r="K125" s="4" t="str">
        <f>"Y"&amp;DaysPastLaunch[[#This Row],[YearNumPastLaunch]]&amp;" "&amp;"Q"&amp;DaysPastLaunch[[#This Row],[Quarter1_4]]</f>
        <v>Y1 Q2</v>
      </c>
      <c r="L125" s="4" t="str">
        <f>DaysPastLaunch[[#This Row],[YearPastLaunch]]&amp;" "&amp;"Month "&amp;DaysPastLaunch[[#This Row],[Month1_12]]</f>
        <v>Year 1 Month 5</v>
      </c>
      <c r="M125" s="4" t="str">
        <f>DaysPastLaunch[[#This Row],[YearPastLaunch]]&amp;" "&amp;"Quarter "&amp;DaysPastLaunch[[#This Row],[Quarter1_4]]</f>
        <v>Year 1 Quarter 2</v>
      </c>
    </row>
    <row r="126" spans="1:13" x14ac:dyDescent="0.25">
      <c r="A126">
        <v>125</v>
      </c>
      <c r="B126">
        <f>ROUNDDOWN((DaysPastLaunch[[#This Row],[DaysPastLaunch]]-1)/30,0)+1</f>
        <v>5</v>
      </c>
      <c r="C126">
        <f>ROUNDDOWN((DaysPastLaunch[[#This Row],[MonthNumPastLaunch]]-1)/12,0)+1</f>
        <v>1</v>
      </c>
      <c r="D126">
        <f>ROUNDUP(DaysPastLaunch[[#This Row],[MonthNumPastLaunch]]/3,0)</f>
        <v>2</v>
      </c>
      <c r="E126" s="4" t="str">
        <f>"Month "&amp;DaysPastLaunch[[#This Row],[MonthNumPastLaunch]]</f>
        <v>Month 5</v>
      </c>
      <c r="F126" s="4" t="str">
        <f>"Year "&amp;DaysPastLaunch[[#This Row],[YearNumPastLaunch]]</f>
        <v>Year 1</v>
      </c>
      <c r="G126" s="4" t="str">
        <f>"Quarter "&amp;DaysPastLaunch[[#This Row],[QuartnerNumPastLaunch]]</f>
        <v>Quarter 2</v>
      </c>
      <c r="H126" s="4">
        <f>MOD(DaysPastLaunch[[#This Row],[MonthNumPastLaunch]]-1,12)+1</f>
        <v>5</v>
      </c>
      <c r="I126" s="4">
        <f>MOD(DaysPastLaunch[[#This Row],[QuartnerNumPastLaunch]]-1,4)+1</f>
        <v>2</v>
      </c>
      <c r="J126" s="4" t="str">
        <f>"Y"&amp;DaysPastLaunch[[#This Row],[YearNumPastLaunch]]&amp;" "&amp;"M"&amp;DaysPastLaunch[[#This Row],[Month1_12]]</f>
        <v>Y1 M5</v>
      </c>
      <c r="K126" s="4" t="str">
        <f>"Y"&amp;DaysPastLaunch[[#This Row],[YearNumPastLaunch]]&amp;" "&amp;"Q"&amp;DaysPastLaunch[[#This Row],[Quarter1_4]]</f>
        <v>Y1 Q2</v>
      </c>
      <c r="L126" s="4" t="str">
        <f>DaysPastLaunch[[#This Row],[YearPastLaunch]]&amp;" "&amp;"Month "&amp;DaysPastLaunch[[#This Row],[Month1_12]]</f>
        <v>Year 1 Month 5</v>
      </c>
      <c r="M126" s="4" t="str">
        <f>DaysPastLaunch[[#This Row],[YearPastLaunch]]&amp;" "&amp;"Quarter "&amp;DaysPastLaunch[[#This Row],[Quarter1_4]]</f>
        <v>Year 1 Quarter 2</v>
      </c>
    </row>
    <row r="127" spans="1:13" x14ac:dyDescent="0.25">
      <c r="A127">
        <v>126</v>
      </c>
      <c r="B127">
        <f>ROUNDDOWN((DaysPastLaunch[[#This Row],[DaysPastLaunch]]-1)/30,0)+1</f>
        <v>5</v>
      </c>
      <c r="C127">
        <f>ROUNDDOWN((DaysPastLaunch[[#This Row],[MonthNumPastLaunch]]-1)/12,0)+1</f>
        <v>1</v>
      </c>
      <c r="D127">
        <f>ROUNDUP(DaysPastLaunch[[#This Row],[MonthNumPastLaunch]]/3,0)</f>
        <v>2</v>
      </c>
      <c r="E127" s="4" t="str">
        <f>"Month "&amp;DaysPastLaunch[[#This Row],[MonthNumPastLaunch]]</f>
        <v>Month 5</v>
      </c>
      <c r="F127" s="4" t="str">
        <f>"Year "&amp;DaysPastLaunch[[#This Row],[YearNumPastLaunch]]</f>
        <v>Year 1</v>
      </c>
      <c r="G127" s="4" t="str">
        <f>"Quarter "&amp;DaysPastLaunch[[#This Row],[QuartnerNumPastLaunch]]</f>
        <v>Quarter 2</v>
      </c>
      <c r="H127" s="4">
        <f>MOD(DaysPastLaunch[[#This Row],[MonthNumPastLaunch]]-1,12)+1</f>
        <v>5</v>
      </c>
      <c r="I127" s="4">
        <f>MOD(DaysPastLaunch[[#This Row],[QuartnerNumPastLaunch]]-1,4)+1</f>
        <v>2</v>
      </c>
      <c r="J127" s="4" t="str">
        <f>"Y"&amp;DaysPastLaunch[[#This Row],[YearNumPastLaunch]]&amp;" "&amp;"M"&amp;DaysPastLaunch[[#This Row],[Month1_12]]</f>
        <v>Y1 M5</v>
      </c>
      <c r="K127" s="4" t="str">
        <f>"Y"&amp;DaysPastLaunch[[#This Row],[YearNumPastLaunch]]&amp;" "&amp;"Q"&amp;DaysPastLaunch[[#This Row],[Quarter1_4]]</f>
        <v>Y1 Q2</v>
      </c>
      <c r="L127" s="4" t="str">
        <f>DaysPastLaunch[[#This Row],[YearPastLaunch]]&amp;" "&amp;"Month "&amp;DaysPastLaunch[[#This Row],[Month1_12]]</f>
        <v>Year 1 Month 5</v>
      </c>
      <c r="M127" s="4" t="str">
        <f>DaysPastLaunch[[#This Row],[YearPastLaunch]]&amp;" "&amp;"Quarter "&amp;DaysPastLaunch[[#This Row],[Quarter1_4]]</f>
        <v>Year 1 Quarter 2</v>
      </c>
    </row>
    <row r="128" spans="1:13" x14ac:dyDescent="0.25">
      <c r="A128">
        <v>127</v>
      </c>
      <c r="B128">
        <f>ROUNDDOWN((DaysPastLaunch[[#This Row],[DaysPastLaunch]]-1)/30,0)+1</f>
        <v>5</v>
      </c>
      <c r="C128">
        <f>ROUNDDOWN((DaysPastLaunch[[#This Row],[MonthNumPastLaunch]]-1)/12,0)+1</f>
        <v>1</v>
      </c>
      <c r="D128">
        <f>ROUNDUP(DaysPastLaunch[[#This Row],[MonthNumPastLaunch]]/3,0)</f>
        <v>2</v>
      </c>
      <c r="E128" s="4" t="str">
        <f>"Month "&amp;DaysPastLaunch[[#This Row],[MonthNumPastLaunch]]</f>
        <v>Month 5</v>
      </c>
      <c r="F128" s="4" t="str">
        <f>"Year "&amp;DaysPastLaunch[[#This Row],[YearNumPastLaunch]]</f>
        <v>Year 1</v>
      </c>
      <c r="G128" s="4" t="str">
        <f>"Quarter "&amp;DaysPastLaunch[[#This Row],[QuartnerNumPastLaunch]]</f>
        <v>Quarter 2</v>
      </c>
      <c r="H128" s="4">
        <f>MOD(DaysPastLaunch[[#This Row],[MonthNumPastLaunch]]-1,12)+1</f>
        <v>5</v>
      </c>
      <c r="I128" s="4">
        <f>MOD(DaysPastLaunch[[#This Row],[QuartnerNumPastLaunch]]-1,4)+1</f>
        <v>2</v>
      </c>
      <c r="J128" s="4" t="str">
        <f>"Y"&amp;DaysPastLaunch[[#This Row],[YearNumPastLaunch]]&amp;" "&amp;"M"&amp;DaysPastLaunch[[#This Row],[Month1_12]]</f>
        <v>Y1 M5</v>
      </c>
      <c r="K128" s="4" t="str">
        <f>"Y"&amp;DaysPastLaunch[[#This Row],[YearNumPastLaunch]]&amp;" "&amp;"Q"&amp;DaysPastLaunch[[#This Row],[Quarter1_4]]</f>
        <v>Y1 Q2</v>
      </c>
      <c r="L128" s="4" t="str">
        <f>DaysPastLaunch[[#This Row],[YearPastLaunch]]&amp;" "&amp;"Month "&amp;DaysPastLaunch[[#This Row],[Month1_12]]</f>
        <v>Year 1 Month 5</v>
      </c>
      <c r="M128" s="4" t="str">
        <f>DaysPastLaunch[[#This Row],[YearPastLaunch]]&amp;" "&amp;"Quarter "&amp;DaysPastLaunch[[#This Row],[Quarter1_4]]</f>
        <v>Year 1 Quarter 2</v>
      </c>
    </row>
    <row r="129" spans="1:13" x14ac:dyDescent="0.25">
      <c r="A129">
        <v>128</v>
      </c>
      <c r="B129">
        <f>ROUNDDOWN((DaysPastLaunch[[#This Row],[DaysPastLaunch]]-1)/30,0)+1</f>
        <v>5</v>
      </c>
      <c r="C129">
        <f>ROUNDDOWN((DaysPastLaunch[[#This Row],[MonthNumPastLaunch]]-1)/12,0)+1</f>
        <v>1</v>
      </c>
      <c r="D129">
        <f>ROUNDUP(DaysPastLaunch[[#This Row],[MonthNumPastLaunch]]/3,0)</f>
        <v>2</v>
      </c>
      <c r="E129" s="4" t="str">
        <f>"Month "&amp;DaysPastLaunch[[#This Row],[MonthNumPastLaunch]]</f>
        <v>Month 5</v>
      </c>
      <c r="F129" s="4" t="str">
        <f>"Year "&amp;DaysPastLaunch[[#This Row],[YearNumPastLaunch]]</f>
        <v>Year 1</v>
      </c>
      <c r="G129" s="4" t="str">
        <f>"Quarter "&amp;DaysPastLaunch[[#This Row],[QuartnerNumPastLaunch]]</f>
        <v>Quarter 2</v>
      </c>
      <c r="H129" s="4">
        <f>MOD(DaysPastLaunch[[#This Row],[MonthNumPastLaunch]]-1,12)+1</f>
        <v>5</v>
      </c>
      <c r="I129" s="4">
        <f>MOD(DaysPastLaunch[[#This Row],[QuartnerNumPastLaunch]]-1,4)+1</f>
        <v>2</v>
      </c>
      <c r="J129" s="4" t="str">
        <f>"Y"&amp;DaysPastLaunch[[#This Row],[YearNumPastLaunch]]&amp;" "&amp;"M"&amp;DaysPastLaunch[[#This Row],[Month1_12]]</f>
        <v>Y1 M5</v>
      </c>
      <c r="K129" s="4" t="str">
        <f>"Y"&amp;DaysPastLaunch[[#This Row],[YearNumPastLaunch]]&amp;" "&amp;"Q"&amp;DaysPastLaunch[[#This Row],[Quarter1_4]]</f>
        <v>Y1 Q2</v>
      </c>
      <c r="L129" s="4" t="str">
        <f>DaysPastLaunch[[#This Row],[YearPastLaunch]]&amp;" "&amp;"Month "&amp;DaysPastLaunch[[#This Row],[Month1_12]]</f>
        <v>Year 1 Month 5</v>
      </c>
      <c r="M129" s="4" t="str">
        <f>DaysPastLaunch[[#This Row],[YearPastLaunch]]&amp;" "&amp;"Quarter "&amp;DaysPastLaunch[[#This Row],[Quarter1_4]]</f>
        <v>Year 1 Quarter 2</v>
      </c>
    </row>
    <row r="130" spans="1:13" x14ac:dyDescent="0.25">
      <c r="A130">
        <v>129</v>
      </c>
      <c r="B130">
        <f>ROUNDDOWN((DaysPastLaunch[[#This Row],[DaysPastLaunch]]-1)/30,0)+1</f>
        <v>5</v>
      </c>
      <c r="C130">
        <f>ROUNDDOWN((DaysPastLaunch[[#This Row],[MonthNumPastLaunch]]-1)/12,0)+1</f>
        <v>1</v>
      </c>
      <c r="D130">
        <f>ROUNDUP(DaysPastLaunch[[#This Row],[MonthNumPastLaunch]]/3,0)</f>
        <v>2</v>
      </c>
      <c r="E130" s="4" t="str">
        <f>"Month "&amp;DaysPastLaunch[[#This Row],[MonthNumPastLaunch]]</f>
        <v>Month 5</v>
      </c>
      <c r="F130" s="4" t="str">
        <f>"Year "&amp;DaysPastLaunch[[#This Row],[YearNumPastLaunch]]</f>
        <v>Year 1</v>
      </c>
      <c r="G130" s="4" t="str">
        <f>"Quarter "&amp;DaysPastLaunch[[#This Row],[QuartnerNumPastLaunch]]</f>
        <v>Quarter 2</v>
      </c>
      <c r="H130" s="4">
        <f>MOD(DaysPastLaunch[[#This Row],[MonthNumPastLaunch]]-1,12)+1</f>
        <v>5</v>
      </c>
      <c r="I130" s="4">
        <f>MOD(DaysPastLaunch[[#This Row],[QuartnerNumPastLaunch]]-1,4)+1</f>
        <v>2</v>
      </c>
      <c r="J130" s="4" t="str">
        <f>"Y"&amp;DaysPastLaunch[[#This Row],[YearNumPastLaunch]]&amp;" "&amp;"M"&amp;DaysPastLaunch[[#This Row],[Month1_12]]</f>
        <v>Y1 M5</v>
      </c>
      <c r="K130" s="4" t="str">
        <f>"Y"&amp;DaysPastLaunch[[#This Row],[YearNumPastLaunch]]&amp;" "&amp;"Q"&amp;DaysPastLaunch[[#This Row],[Quarter1_4]]</f>
        <v>Y1 Q2</v>
      </c>
      <c r="L130" s="4" t="str">
        <f>DaysPastLaunch[[#This Row],[YearPastLaunch]]&amp;" "&amp;"Month "&amp;DaysPastLaunch[[#This Row],[Month1_12]]</f>
        <v>Year 1 Month 5</v>
      </c>
      <c r="M130" s="4" t="str">
        <f>DaysPastLaunch[[#This Row],[YearPastLaunch]]&amp;" "&amp;"Quarter "&amp;DaysPastLaunch[[#This Row],[Quarter1_4]]</f>
        <v>Year 1 Quarter 2</v>
      </c>
    </row>
    <row r="131" spans="1:13" x14ac:dyDescent="0.25">
      <c r="A131">
        <v>130</v>
      </c>
      <c r="B131">
        <f>ROUNDDOWN((DaysPastLaunch[[#This Row],[DaysPastLaunch]]-1)/30,0)+1</f>
        <v>5</v>
      </c>
      <c r="C131">
        <f>ROUNDDOWN((DaysPastLaunch[[#This Row],[MonthNumPastLaunch]]-1)/12,0)+1</f>
        <v>1</v>
      </c>
      <c r="D131">
        <f>ROUNDUP(DaysPastLaunch[[#This Row],[MonthNumPastLaunch]]/3,0)</f>
        <v>2</v>
      </c>
      <c r="E131" s="4" t="str">
        <f>"Month "&amp;DaysPastLaunch[[#This Row],[MonthNumPastLaunch]]</f>
        <v>Month 5</v>
      </c>
      <c r="F131" s="4" t="str">
        <f>"Year "&amp;DaysPastLaunch[[#This Row],[YearNumPastLaunch]]</f>
        <v>Year 1</v>
      </c>
      <c r="G131" s="4" t="str">
        <f>"Quarter "&amp;DaysPastLaunch[[#This Row],[QuartnerNumPastLaunch]]</f>
        <v>Quarter 2</v>
      </c>
      <c r="H131" s="4">
        <f>MOD(DaysPastLaunch[[#This Row],[MonthNumPastLaunch]]-1,12)+1</f>
        <v>5</v>
      </c>
      <c r="I131" s="4">
        <f>MOD(DaysPastLaunch[[#This Row],[QuartnerNumPastLaunch]]-1,4)+1</f>
        <v>2</v>
      </c>
      <c r="J131" s="4" t="str">
        <f>"Y"&amp;DaysPastLaunch[[#This Row],[YearNumPastLaunch]]&amp;" "&amp;"M"&amp;DaysPastLaunch[[#This Row],[Month1_12]]</f>
        <v>Y1 M5</v>
      </c>
      <c r="K131" s="4" t="str">
        <f>"Y"&amp;DaysPastLaunch[[#This Row],[YearNumPastLaunch]]&amp;" "&amp;"Q"&amp;DaysPastLaunch[[#This Row],[Quarter1_4]]</f>
        <v>Y1 Q2</v>
      </c>
      <c r="L131" s="4" t="str">
        <f>DaysPastLaunch[[#This Row],[YearPastLaunch]]&amp;" "&amp;"Month "&amp;DaysPastLaunch[[#This Row],[Month1_12]]</f>
        <v>Year 1 Month 5</v>
      </c>
      <c r="M131" s="4" t="str">
        <f>DaysPastLaunch[[#This Row],[YearPastLaunch]]&amp;" "&amp;"Quarter "&amp;DaysPastLaunch[[#This Row],[Quarter1_4]]</f>
        <v>Year 1 Quarter 2</v>
      </c>
    </row>
    <row r="132" spans="1:13" x14ac:dyDescent="0.25">
      <c r="A132">
        <v>131</v>
      </c>
      <c r="B132">
        <f>ROUNDDOWN((DaysPastLaunch[[#This Row],[DaysPastLaunch]]-1)/30,0)+1</f>
        <v>5</v>
      </c>
      <c r="C132">
        <f>ROUNDDOWN((DaysPastLaunch[[#This Row],[MonthNumPastLaunch]]-1)/12,0)+1</f>
        <v>1</v>
      </c>
      <c r="D132">
        <f>ROUNDUP(DaysPastLaunch[[#This Row],[MonthNumPastLaunch]]/3,0)</f>
        <v>2</v>
      </c>
      <c r="E132" s="4" t="str">
        <f>"Month "&amp;DaysPastLaunch[[#This Row],[MonthNumPastLaunch]]</f>
        <v>Month 5</v>
      </c>
      <c r="F132" s="4" t="str">
        <f>"Year "&amp;DaysPastLaunch[[#This Row],[YearNumPastLaunch]]</f>
        <v>Year 1</v>
      </c>
      <c r="G132" s="4" t="str">
        <f>"Quarter "&amp;DaysPastLaunch[[#This Row],[QuartnerNumPastLaunch]]</f>
        <v>Quarter 2</v>
      </c>
      <c r="H132" s="4">
        <f>MOD(DaysPastLaunch[[#This Row],[MonthNumPastLaunch]]-1,12)+1</f>
        <v>5</v>
      </c>
      <c r="I132" s="4">
        <f>MOD(DaysPastLaunch[[#This Row],[QuartnerNumPastLaunch]]-1,4)+1</f>
        <v>2</v>
      </c>
      <c r="J132" s="4" t="str">
        <f>"Y"&amp;DaysPastLaunch[[#This Row],[YearNumPastLaunch]]&amp;" "&amp;"M"&amp;DaysPastLaunch[[#This Row],[Month1_12]]</f>
        <v>Y1 M5</v>
      </c>
      <c r="K132" s="4" t="str">
        <f>"Y"&amp;DaysPastLaunch[[#This Row],[YearNumPastLaunch]]&amp;" "&amp;"Q"&amp;DaysPastLaunch[[#This Row],[Quarter1_4]]</f>
        <v>Y1 Q2</v>
      </c>
      <c r="L132" s="4" t="str">
        <f>DaysPastLaunch[[#This Row],[YearPastLaunch]]&amp;" "&amp;"Month "&amp;DaysPastLaunch[[#This Row],[Month1_12]]</f>
        <v>Year 1 Month 5</v>
      </c>
      <c r="M132" s="4" t="str">
        <f>DaysPastLaunch[[#This Row],[YearPastLaunch]]&amp;" "&amp;"Quarter "&amp;DaysPastLaunch[[#This Row],[Quarter1_4]]</f>
        <v>Year 1 Quarter 2</v>
      </c>
    </row>
    <row r="133" spans="1:13" x14ac:dyDescent="0.25">
      <c r="A133">
        <v>132</v>
      </c>
      <c r="B133">
        <f>ROUNDDOWN((DaysPastLaunch[[#This Row],[DaysPastLaunch]]-1)/30,0)+1</f>
        <v>5</v>
      </c>
      <c r="C133">
        <f>ROUNDDOWN((DaysPastLaunch[[#This Row],[MonthNumPastLaunch]]-1)/12,0)+1</f>
        <v>1</v>
      </c>
      <c r="D133">
        <f>ROUNDUP(DaysPastLaunch[[#This Row],[MonthNumPastLaunch]]/3,0)</f>
        <v>2</v>
      </c>
      <c r="E133" s="4" t="str">
        <f>"Month "&amp;DaysPastLaunch[[#This Row],[MonthNumPastLaunch]]</f>
        <v>Month 5</v>
      </c>
      <c r="F133" s="4" t="str">
        <f>"Year "&amp;DaysPastLaunch[[#This Row],[YearNumPastLaunch]]</f>
        <v>Year 1</v>
      </c>
      <c r="G133" s="4" t="str">
        <f>"Quarter "&amp;DaysPastLaunch[[#This Row],[QuartnerNumPastLaunch]]</f>
        <v>Quarter 2</v>
      </c>
      <c r="H133" s="4">
        <f>MOD(DaysPastLaunch[[#This Row],[MonthNumPastLaunch]]-1,12)+1</f>
        <v>5</v>
      </c>
      <c r="I133" s="4">
        <f>MOD(DaysPastLaunch[[#This Row],[QuartnerNumPastLaunch]]-1,4)+1</f>
        <v>2</v>
      </c>
      <c r="J133" s="4" t="str">
        <f>"Y"&amp;DaysPastLaunch[[#This Row],[YearNumPastLaunch]]&amp;" "&amp;"M"&amp;DaysPastLaunch[[#This Row],[Month1_12]]</f>
        <v>Y1 M5</v>
      </c>
      <c r="K133" s="4" t="str">
        <f>"Y"&amp;DaysPastLaunch[[#This Row],[YearNumPastLaunch]]&amp;" "&amp;"Q"&amp;DaysPastLaunch[[#This Row],[Quarter1_4]]</f>
        <v>Y1 Q2</v>
      </c>
      <c r="L133" s="4" t="str">
        <f>DaysPastLaunch[[#This Row],[YearPastLaunch]]&amp;" "&amp;"Month "&amp;DaysPastLaunch[[#This Row],[Month1_12]]</f>
        <v>Year 1 Month 5</v>
      </c>
      <c r="M133" s="4" t="str">
        <f>DaysPastLaunch[[#This Row],[YearPastLaunch]]&amp;" "&amp;"Quarter "&amp;DaysPastLaunch[[#This Row],[Quarter1_4]]</f>
        <v>Year 1 Quarter 2</v>
      </c>
    </row>
    <row r="134" spans="1:13" x14ac:dyDescent="0.25">
      <c r="A134">
        <v>133</v>
      </c>
      <c r="B134">
        <f>ROUNDDOWN((DaysPastLaunch[[#This Row],[DaysPastLaunch]]-1)/30,0)+1</f>
        <v>5</v>
      </c>
      <c r="C134">
        <f>ROUNDDOWN((DaysPastLaunch[[#This Row],[MonthNumPastLaunch]]-1)/12,0)+1</f>
        <v>1</v>
      </c>
      <c r="D134">
        <f>ROUNDUP(DaysPastLaunch[[#This Row],[MonthNumPastLaunch]]/3,0)</f>
        <v>2</v>
      </c>
      <c r="E134" s="4" t="str">
        <f>"Month "&amp;DaysPastLaunch[[#This Row],[MonthNumPastLaunch]]</f>
        <v>Month 5</v>
      </c>
      <c r="F134" s="4" t="str">
        <f>"Year "&amp;DaysPastLaunch[[#This Row],[YearNumPastLaunch]]</f>
        <v>Year 1</v>
      </c>
      <c r="G134" s="4" t="str">
        <f>"Quarter "&amp;DaysPastLaunch[[#This Row],[QuartnerNumPastLaunch]]</f>
        <v>Quarter 2</v>
      </c>
      <c r="H134" s="4">
        <f>MOD(DaysPastLaunch[[#This Row],[MonthNumPastLaunch]]-1,12)+1</f>
        <v>5</v>
      </c>
      <c r="I134" s="4">
        <f>MOD(DaysPastLaunch[[#This Row],[QuartnerNumPastLaunch]]-1,4)+1</f>
        <v>2</v>
      </c>
      <c r="J134" s="4" t="str">
        <f>"Y"&amp;DaysPastLaunch[[#This Row],[YearNumPastLaunch]]&amp;" "&amp;"M"&amp;DaysPastLaunch[[#This Row],[Month1_12]]</f>
        <v>Y1 M5</v>
      </c>
      <c r="K134" s="4" t="str">
        <f>"Y"&amp;DaysPastLaunch[[#This Row],[YearNumPastLaunch]]&amp;" "&amp;"Q"&amp;DaysPastLaunch[[#This Row],[Quarter1_4]]</f>
        <v>Y1 Q2</v>
      </c>
      <c r="L134" s="4" t="str">
        <f>DaysPastLaunch[[#This Row],[YearPastLaunch]]&amp;" "&amp;"Month "&amp;DaysPastLaunch[[#This Row],[Month1_12]]</f>
        <v>Year 1 Month 5</v>
      </c>
      <c r="M134" s="4" t="str">
        <f>DaysPastLaunch[[#This Row],[YearPastLaunch]]&amp;" "&amp;"Quarter "&amp;DaysPastLaunch[[#This Row],[Quarter1_4]]</f>
        <v>Year 1 Quarter 2</v>
      </c>
    </row>
    <row r="135" spans="1:13" x14ac:dyDescent="0.25">
      <c r="A135">
        <v>134</v>
      </c>
      <c r="B135">
        <f>ROUNDDOWN((DaysPastLaunch[[#This Row],[DaysPastLaunch]]-1)/30,0)+1</f>
        <v>5</v>
      </c>
      <c r="C135">
        <f>ROUNDDOWN((DaysPastLaunch[[#This Row],[MonthNumPastLaunch]]-1)/12,0)+1</f>
        <v>1</v>
      </c>
      <c r="D135">
        <f>ROUNDUP(DaysPastLaunch[[#This Row],[MonthNumPastLaunch]]/3,0)</f>
        <v>2</v>
      </c>
      <c r="E135" s="4" t="str">
        <f>"Month "&amp;DaysPastLaunch[[#This Row],[MonthNumPastLaunch]]</f>
        <v>Month 5</v>
      </c>
      <c r="F135" s="4" t="str">
        <f>"Year "&amp;DaysPastLaunch[[#This Row],[YearNumPastLaunch]]</f>
        <v>Year 1</v>
      </c>
      <c r="G135" s="4" t="str">
        <f>"Quarter "&amp;DaysPastLaunch[[#This Row],[QuartnerNumPastLaunch]]</f>
        <v>Quarter 2</v>
      </c>
      <c r="H135" s="4">
        <f>MOD(DaysPastLaunch[[#This Row],[MonthNumPastLaunch]]-1,12)+1</f>
        <v>5</v>
      </c>
      <c r="I135" s="4">
        <f>MOD(DaysPastLaunch[[#This Row],[QuartnerNumPastLaunch]]-1,4)+1</f>
        <v>2</v>
      </c>
      <c r="J135" s="4" t="str">
        <f>"Y"&amp;DaysPastLaunch[[#This Row],[YearNumPastLaunch]]&amp;" "&amp;"M"&amp;DaysPastLaunch[[#This Row],[Month1_12]]</f>
        <v>Y1 M5</v>
      </c>
      <c r="K135" s="4" t="str">
        <f>"Y"&amp;DaysPastLaunch[[#This Row],[YearNumPastLaunch]]&amp;" "&amp;"Q"&amp;DaysPastLaunch[[#This Row],[Quarter1_4]]</f>
        <v>Y1 Q2</v>
      </c>
      <c r="L135" s="4" t="str">
        <f>DaysPastLaunch[[#This Row],[YearPastLaunch]]&amp;" "&amp;"Month "&amp;DaysPastLaunch[[#This Row],[Month1_12]]</f>
        <v>Year 1 Month 5</v>
      </c>
      <c r="M135" s="4" t="str">
        <f>DaysPastLaunch[[#This Row],[YearPastLaunch]]&amp;" "&amp;"Quarter "&amp;DaysPastLaunch[[#This Row],[Quarter1_4]]</f>
        <v>Year 1 Quarter 2</v>
      </c>
    </row>
    <row r="136" spans="1:13" x14ac:dyDescent="0.25">
      <c r="A136">
        <v>135</v>
      </c>
      <c r="B136">
        <f>ROUNDDOWN((DaysPastLaunch[[#This Row],[DaysPastLaunch]]-1)/30,0)+1</f>
        <v>5</v>
      </c>
      <c r="C136">
        <f>ROUNDDOWN((DaysPastLaunch[[#This Row],[MonthNumPastLaunch]]-1)/12,0)+1</f>
        <v>1</v>
      </c>
      <c r="D136">
        <f>ROUNDUP(DaysPastLaunch[[#This Row],[MonthNumPastLaunch]]/3,0)</f>
        <v>2</v>
      </c>
      <c r="E136" s="4" t="str">
        <f>"Month "&amp;DaysPastLaunch[[#This Row],[MonthNumPastLaunch]]</f>
        <v>Month 5</v>
      </c>
      <c r="F136" s="4" t="str">
        <f>"Year "&amp;DaysPastLaunch[[#This Row],[YearNumPastLaunch]]</f>
        <v>Year 1</v>
      </c>
      <c r="G136" s="4" t="str">
        <f>"Quarter "&amp;DaysPastLaunch[[#This Row],[QuartnerNumPastLaunch]]</f>
        <v>Quarter 2</v>
      </c>
      <c r="H136" s="4">
        <f>MOD(DaysPastLaunch[[#This Row],[MonthNumPastLaunch]]-1,12)+1</f>
        <v>5</v>
      </c>
      <c r="I136" s="4">
        <f>MOD(DaysPastLaunch[[#This Row],[QuartnerNumPastLaunch]]-1,4)+1</f>
        <v>2</v>
      </c>
      <c r="J136" s="4" t="str">
        <f>"Y"&amp;DaysPastLaunch[[#This Row],[YearNumPastLaunch]]&amp;" "&amp;"M"&amp;DaysPastLaunch[[#This Row],[Month1_12]]</f>
        <v>Y1 M5</v>
      </c>
      <c r="K136" s="4" t="str">
        <f>"Y"&amp;DaysPastLaunch[[#This Row],[YearNumPastLaunch]]&amp;" "&amp;"Q"&amp;DaysPastLaunch[[#This Row],[Quarter1_4]]</f>
        <v>Y1 Q2</v>
      </c>
      <c r="L136" s="4" t="str">
        <f>DaysPastLaunch[[#This Row],[YearPastLaunch]]&amp;" "&amp;"Month "&amp;DaysPastLaunch[[#This Row],[Month1_12]]</f>
        <v>Year 1 Month 5</v>
      </c>
      <c r="M136" s="4" t="str">
        <f>DaysPastLaunch[[#This Row],[YearPastLaunch]]&amp;" "&amp;"Quarter "&amp;DaysPastLaunch[[#This Row],[Quarter1_4]]</f>
        <v>Year 1 Quarter 2</v>
      </c>
    </row>
    <row r="137" spans="1:13" x14ac:dyDescent="0.25">
      <c r="A137">
        <v>136</v>
      </c>
      <c r="B137">
        <f>ROUNDDOWN((DaysPastLaunch[[#This Row],[DaysPastLaunch]]-1)/30,0)+1</f>
        <v>5</v>
      </c>
      <c r="C137">
        <f>ROUNDDOWN((DaysPastLaunch[[#This Row],[MonthNumPastLaunch]]-1)/12,0)+1</f>
        <v>1</v>
      </c>
      <c r="D137">
        <f>ROUNDUP(DaysPastLaunch[[#This Row],[MonthNumPastLaunch]]/3,0)</f>
        <v>2</v>
      </c>
      <c r="E137" s="4" t="str">
        <f>"Month "&amp;DaysPastLaunch[[#This Row],[MonthNumPastLaunch]]</f>
        <v>Month 5</v>
      </c>
      <c r="F137" s="4" t="str">
        <f>"Year "&amp;DaysPastLaunch[[#This Row],[YearNumPastLaunch]]</f>
        <v>Year 1</v>
      </c>
      <c r="G137" s="4" t="str">
        <f>"Quarter "&amp;DaysPastLaunch[[#This Row],[QuartnerNumPastLaunch]]</f>
        <v>Quarter 2</v>
      </c>
      <c r="H137" s="4">
        <f>MOD(DaysPastLaunch[[#This Row],[MonthNumPastLaunch]]-1,12)+1</f>
        <v>5</v>
      </c>
      <c r="I137" s="4">
        <f>MOD(DaysPastLaunch[[#This Row],[QuartnerNumPastLaunch]]-1,4)+1</f>
        <v>2</v>
      </c>
      <c r="J137" s="4" t="str">
        <f>"Y"&amp;DaysPastLaunch[[#This Row],[YearNumPastLaunch]]&amp;" "&amp;"M"&amp;DaysPastLaunch[[#This Row],[Month1_12]]</f>
        <v>Y1 M5</v>
      </c>
      <c r="K137" s="4" t="str">
        <f>"Y"&amp;DaysPastLaunch[[#This Row],[YearNumPastLaunch]]&amp;" "&amp;"Q"&amp;DaysPastLaunch[[#This Row],[Quarter1_4]]</f>
        <v>Y1 Q2</v>
      </c>
      <c r="L137" s="4" t="str">
        <f>DaysPastLaunch[[#This Row],[YearPastLaunch]]&amp;" "&amp;"Month "&amp;DaysPastLaunch[[#This Row],[Month1_12]]</f>
        <v>Year 1 Month 5</v>
      </c>
      <c r="M137" s="4" t="str">
        <f>DaysPastLaunch[[#This Row],[YearPastLaunch]]&amp;" "&amp;"Quarter "&amp;DaysPastLaunch[[#This Row],[Quarter1_4]]</f>
        <v>Year 1 Quarter 2</v>
      </c>
    </row>
    <row r="138" spans="1:13" x14ac:dyDescent="0.25">
      <c r="A138">
        <v>137</v>
      </c>
      <c r="B138">
        <f>ROUNDDOWN((DaysPastLaunch[[#This Row],[DaysPastLaunch]]-1)/30,0)+1</f>
        <v>5</v>
      </c>
      <c r="C138">
        <f>ROUNDDOWN((DaysPastLaunch[[#This Row],[MonthNumPastLaunch]]-1)/12,0)+1</f>
        <v>1</v>
      </c>
      <c r="D138">
        <f>ROUNDUP(DaysPastLaunch[[#This Row],[MonthNumPastLaunch]]/3,0)</f>
        <v>2</v>
      </c>
      <c r="E138" s="4" t="str">
        <f>"Month "&amp;DaysPastLaunch[[#This Row],[MonthNumPastLaunch]]</f>
        <v>Month 5</v>
      </c>
      <c r="F138" s="4" t="str">
        <f>"Year "&amp;DaysPastLaunch[[#This Row],[YearNumPastLaunch]]</f>
        <v>Year 1</v>
      </c>
      <c r="G138" s="4" t="str">
        <f>"Quarter "&amp;DaysPastLaunch[[#This Row],[QuartnerNumPastLaunch]]</f>
        <v>Quarter 2</v>
      </c>
      <c r="H138" s="4">
        <f>MOD(DaysPastLaunch[[#This Row],[MonthNumPastLaunch]]-1,12)+1</f>
        <v>5</v>
      </c>
      <c r="I138" s="4">
        <f>MOD(DaysPastLaunch[[#This Row],[QuartnerNumPastLaunch]]-1,4)+1</f>
        <v>2</v>
      </c>
      <c r="J138" s="4" t="str">
        <f>"Y"&amp;DaysPastLaunch[[#This Row],[YearNumPastLaunch]]&amp;" "&amp;"M"&amp;DaysPastLaunch[[#This Row],[Month1_12]]</f>
        <v>Y1 M5</v>
      </c>
      <c r="K138" s="4" t="str">
        <f>"Y"&amp;DaysPastLaunch[[#This Row],[YearNumPastLaunch]]&amp;" "&amp;"Q"&amp;DaysPastLaunch[[#This Row],[Quarter1_4]]</f>
        <v>Y1 Q2</v>
      </c>
      <c r="L138" s="4" t="str">
        <f>DaysPastLaunch[[#This Row],[YearPastLaunch]]&amp;" "&amp;"Month "&amp;DaysPastLaunch[[#This Row],[Month1_12]]</f>
        <v>Year 1 Month 5</v>
      </c>
      <c r="M138" s="4" t="str">
        <f>DaysPastLaunch[[#This Row],[YearPastLaunch]]&amp;" "&amp;"Quarter "&amp;DaysPastLaunch[[#This Row],[Quarter1_4]]</f>
        <v>Year 1 Quarter 2</v>
      </c>
    </row>
    <row r="139" spans="1:13" x14ac:dyDescent="0.25">
      <c r="A139">
        <v>138</v>
      </c>
      <c r="B139">
        <f>ROUNDDOWN((DaysPastLaunch[[#This Row],[DaysPastLaunch]]-1)/30,0)+1</f>
        <v>5</v>
      </c>
      <c r="C139">
        <f>ROUNDDOWN((DaysPastLaunch[[#This Row],[MonthNumPastLaunch]]-1)/12,0)+1</f>
        <v>1</v>
      </c>
      <c r="D139">
        <f>ROUNDUP(DaysPastLaunch[[#This Row],[MonthNumPastLaunch]]/3,0)</f>
        <v>2</v>
      </c>
      <c r="E139" s="4" t="str">
        <f>"Month "&amp;DaysPastLaunch[[#This Row],[MonthNumPastLaunch]]</f>
        <v>Month 5</v>
      </c>
      <c r="F139" s="4" t="str">
        <f>"Year "&amp;DaysPastLaunch[[#This Row],[YearNumPastLaunch]]</f>
        <v>Year 1</v>
      </c>
      <c r="G139" s="4" t="str">
        <f>"Quarter "&amp;DaysPastLaunch[[#This Row],[QuartnerNumPastLaunch]]</f>
        <v>Quarter 2</v>
      </c>
      <c r="H139" s="4">
        <f>MOD(DaysPastLaunch[[#This Row],[MonthNumPastLaunch]]-1,12)+1</f>
        <v>5</v>
      </c>
      <c r="I139" s="4">
        <f>MOD(DaysPastLaunch[[#This Row],[QuartnerNumPastLaunch]]-1,4)+1</f>
        <v>2</v>
      </c>
      <c r="J139" s="4" t="str">
        <f>"Y"&amp;DaysPastLaunch[[#This Row],[YearNumPastLaunch]]&amp;" "&amp;"M"&amp;DaysPastLaunch[[#This Row],[Month1_12]]</f>
        <v>Y1 M5</v>
      </c>
      <c r="K139" s="4" t="str">
        <f>"Y"&amp;DaysPastLaunch[[#This Row],[YearNumPastLaunch]]&amp;" "&amp;"Q"&amp;DaysPastLaunch[[#This Row],[Quarter1_4]]</f>
        <v>Y1 Q2</v>
      </c>
      <c r="L139" s="4" t="str">
        <f>DaysPastLaunch[[#This Row],[YearPastLaunch]]&amp;" "&amp;"Month "&amp;DaysPastLaunch[[#This Row],[Month1_12]]</f>
        <v>Year 1 Month 5</v>
      </c>
      <c r="M139" s="4" t="str">
        <f>DaysPastLaunch[[#This Row],[YearPastLaunch]]&amp;" "&amp;"Quarter "&amp;DaysPastLaunch[[#This Row],[Quarter1_4]]</f>
        <v>Year 1 Quarter 2</v>
      </c>
    </row>
    <row r="140" spans="1:13" x14ac:dyDescent="0.25">
      <c r="A140">
        <v>139</v>
      </c>
      <c r="B140">
        <f>ROUNDDOWN((DaysPastLaunch[[#This Row],[DaysPastLaunch]]-1)/30,0)+1</f>
        <v>5</v>
      </c>
      <c r="C140">
        <f>ROUNDDOWN((DaysPastLaunch[[#This Row],[MonthNumPastLaunch]]-1)/12,0)+1</f>
        <v>1</v>
      </c>
      <c r="D140">
        <f>ROUNDUP(DaysPastLaunch[[#This Row],[MonthNumPastLaunch]]/3,0)</f>
        <v>2</v>
      </c>
      <c r="E140" s="4" t="str">
        <f>"Month "&amp;DaysPastLaunch[[#This Row],[MonthNumPastLaunch]]</f>
        <v>Month 5</v>
      </c>
      <c r="F140" s="4" t="str">
        <f>"Year "&amp;DaysPastLaunch[[#This Row],[YearNumPastLaunch]]</f>
        <v>Year 1</v>
      </c>
      <c r="G140" s="4" t="str">
        <f>"Quarter "&amp;DaysPastLaunch[[#This Row],[QuartnerNumPastLaunch]]</f>
        <v>Quarter 2</v>
      </c>
      <c r="H140" s="4">
        <f>MOD(DaysPastLaunch[[#This Row],[MonthNumPastLaunch]]-1,12)+1</f>
        <v>5</v>
      </c>
      <c r="I140" s="4">
        <f>MOD(DaysPastLaunch[[#This Row],[QuartnerNumPastLaunch]]-1,4)+1</f>
        <v>2</v>
      </c>
      <c r="J140" s="4" t="str">
        <f>"Y"&amp;DaysPastLaunch[[#This Row],[YearNumPastLaunch]]&amp;" "&amp;"M"&amp;DaysPastLaunch[[#This Row],[Month1_12]]</f>
        <v>Y1 M5</v>
      </c>
      <c r="K140" s="4" t="str">
        <f>"Y"&amp;DaysPastLaunch[[#This Row],[YearNumPastLaunch]]&amp;" "&amp;"Q"&amp;DaysPastLaunch[[#This Row],[Quarter1_4]]</f>
        <v>Y1 Q2</v>
      </c>
      <c r="L140" s="4" t="str">
        <f>DaysPastLaunch[[#This Row],[YearPastLaunch]]&amp;" "&amp;"Month "&amp;DaysPastLaunch[[#This Row],[Month1_12]]</f>
        <v>Year 1 Month 5</v>
      </c>
      <c r="M140" s="4" t="str">
        <f>DaysPastLaunch[[#This Row],[YearPastLaunch]]&amp;" "&amp;"Quarter "&amp;DaysPastLaunch[[#This Row],[Quarter1_4]]</f>
        <v>Year 1 Quarter 2</v>
      </c>
    </row>
    <row r="141" spans="1:13" x14ac:dyDescent="0.25">
      <c r="A141">
        <v>140</v>
      </c>
      <c r="B141">
        <f>ROUNDDOWN((DaysPastLaunch[[#This Row],[DaysPastLaunch]]-1)/30,0)+1</f>
        <v>5</v>
      </c>
      <c r="C141">
        <f>ROUNDDOWN((DaysPastLaunch[[#This Row],[MonthNumPastLaunch]]-1)/12,0)+1</f>
        <v>1</v>
      </c>
      <c r="D141">
        <f>ROUNDUP(DaysPastLaunch[[#This Row],[MonthNumPastLaunch]]/3,0)</f>
        <v>2</v>
      </c>
      <c r="E141" s="4" t="str">
        <f>"Month "&amp;DaysPastLaunch[[#This Row],[MonthNumPastLaunch]]</f>
        <v>Month 5</v>
      </c>
      <c r="F141" s="4" t="str">
        <f>"Year "&amp;DaysPastLaunch[[#This Row],[YearNumPastLaunch]]</f>
        <v>Year 1</v>
      </c>
      <c r="G141" s="4" t="str">
        <f>"Quarter "&amp;DaysPastLaunch[[#This Row],[QuartnerNumPastLaunch]]</f>
        <v>Quarter 2</v>
      </c>
      <c r="H141" s="4">
        <f>MOD(DaysPastLaunch[[#This Row],[MonthNumPastLaunch]]-1,12)+1</f>
        <v>5</v>
      </c>
      <c r="I141" s="4">
        <f>MOD(DaysPastLaunch[[#This Row],[QuartnerNumPastLaunch]]-1,4)+1</f>
        <v>2</v>
      </c>
      <c r="J141" s="4" t="str">
        <f>"Y"&amp;DaysPastLaunch[[#This Row],[YearNumPastLaunch]]&amp;" "&amp;"M"&amp;DaysPastLaunch[[#This Row],[Month1_12]]</f>
        <v>Y1 M5</v>
      </c>
      <c r="K141" s="4" t="str">
        <f>"Y"&amp;DaysPastLaunch[[#This Row],[YearNumPastLaunch]]&amp;" "&amp;"Q"&amp;DaysPastLaunch[[#This Row],[Quarter1_4]]</f>
        <v>Y1 Q2</v>
      </c>
      <c r="L141" s="4" t="str">
        <f>DaysPastLaunch[[#This Row],[YearPastLaunch]]&amp;" "&amp;"Month "&amp;DaysPastLaunch[[#This Row],[Month1_12]]</f>
        <v>Year 1 Month 5</v>
      </c>
      <c r="M141" s="4" t="str">
        <f>DaysPastLaunch[[#This Row],[YearPastLaunch]]&amp;" "&amp;"Quarter "&amp;DaysPastLaunch[[#This Row],[Quarter1_4]]</f>
        <v>Year 1 Quarter 2</v>
      </c>
    </row>
    <row r="142" spans="1:13" x14ac:dyDescent="0.25">
      <c r="A142">
        <v>141</v>
      </c>
      <c r="B142">
        <f>ROUNDDOWN((DaysPastLaunch[[#This Row],[DaysPastLaunch]]-1)/30,0)+1</f>
        <v>5</v>
      </c>
      <c r="C142">
        <f>ROUNDDOWN((DaysPastLaunch[[#This Row],[MonthNumPastLaunch]]-1)/12,0)+1</f>
        <v>1</v>
      </c>
      <c r="D142">
        <f>ROUNDUP(DaysPastLaunch[[#This Row],[MonthNumPastLaunch]]/3,0)</f>
        <v>2</v>
      </c>
      <c r="E142" s="4" t="str">
        <f>"Month "&amp;DaysPastLaunch[[#This Row],[MonthNumPastLaunch]]</f>
        <v>Month 5</v>
      </c>
      <c r="F142" s="4" t="str">
        <f>"Year "&amp;DaysPastLaunch[[#This Row],[YearNumPastLaunch]]</f>
        <v>Year 1</v>
      </c>
      <c r="G142" s="4" t="str">
        <f>"Quarter "&amp;DaysPastLaunch[[#This Row],[QuartnerNumPastLaunch]]</f>
        <v>Quarter 2</v>
      </c>
      <c r="H142" s="4">
        <f>MOD(DaysPastLaunch[[#This Row],[MonthNumPastLaunch]]-1,12)+1</f>
        <v>5</v>
      </c>
      <c r="I142" s="4">
        <f>MOD(DaysPastLaunch[[#This Row],[QuartnerNumPastLaunch]]-1,4)+1</f>
        <v>2</v>
      </c>
      <c r="J142" s="4" t="str">
        <f>"Y"&amp;DaysPastLaunch[[#This Row],[YearNumPastLaunch]]&amp;" "&amp;"M"&amp;DaysPastLaunch[[#This Row],[Month1_12]]</f>
        <v>Y1 M5</v>
      </c>
      <c r="K142" s="4" t="str">
        <f>"Y"&amp;DaysPastLaunch[[#This Row],[YearNumPastLaunch]]&amp;" "&amp;"Q"&amp;DaysPastLaunch[[#This Row],[Quarter1_4]]</f>
        <v>Y1 Q2</v>
      </c>
      <c r="L142" s="4" t="str">
        <f>DaysPastLaunch[[#This Row],[YearPastLaunch]]&amp;" "&amp;"Month "&amp;DaysPastLaunch[[#This Row],[Month1_12]]</f>
        <v>Year 1 Month 5</v>
      </c>
      <c r="M142" s="4" t="str">
        <f>DaysPastLaunch[[#This Row],[YearPastLaunch]]&amp;" "&amp;"Quarter "&amp;DaysPastLaunch[[#This Row],[Quarter1_4]]</f>
        <v>Year 1 Quarter 2</v>
      </c>
    </row>
    <row r="143" spans="1:13" x14ac:dyDescent="0.25">
      <c r="A143">
        <v>142</v>
      </c>
      <c r="B143">
        <f>ROUNDDOWN((DaysPastLaunch[[#This Row],[DaysPastLaunch]]-1)/30,0)+1</f>
        <v>5</v>
      </c>
      <c r="C143">
        <f>ROUNDDOWN((DaysPastLaunch[[#This Row],[MonthNumPastLaunch]]-1)/12,0)+1</f>
        <v>1</v>
      </c>
      <c r="D143">
        <f>ROUNDUP(DaysPastLaunch[[#This Row],[MonthNumPastLaunch]]/3,0)</f>
        <v>2</v>
      </c>
      <c r="E143" s="4" t="str">
        <f>"Month "&amp;DaysPastLaunch[[#This Row],[MonthNumPastLaunch]]</f>
        <v>Month 5</v>
      </c>
      <c r="F143" s="4" t="str">
        <f>"Year "&amp;DaysPastLaunch[[#This Row],[YearNumPastLaunch]]</f>
        <v>Year 1</v>
      </c>
      <c r="G143" s="4" t="str">
        <f>"Quarter "&amp;DaysPastLaunch[[#This Row],[QuartnerNumPastLaunch]]</f>
        <v>Quarter 2</v>
      </c>
      <c r="H143" s="4">
        <f>MOD(DaysPastLaunch[[#This Row],[MonthNumPastLaunch]]-1,12)+1</f>
        <v>5</v>
      </c>
      <c r="I143" s="4">
        <f>MOD(DaysPastLaunch[[#This Row],[QuartnerNumPastLaunch]]-1,4)+1</f>
        <v>2</v>
      </c>
      <c r="J143" s="4" t="str">
        <f>"Y"&amp;DaysPastLaunch[[#This Row],[YearNumPastLaunch]]&amp;" "&amp;"M"&amp;DaysPastLaunch[[#This Row],[Month1_12]]</f>
        <v>Y1 M5</v>
      </c>
      <c r="K143" s="4" t="str">
        <f>"Y"&amp;DaysPastLaunch[[#This Row],[YearNumPastLaunch]]&amp;" "&amp;"Q"&amp;DaysPastLaunch[[#This Row],[Quarter1_4]]</f>
        <v>Y1 Q2</v>
      </c>
      <c r="L143" s="4" t="str">
        <f>DaysPastLaunch[[#This Row],[YearPastLaunch]]&amp;" "&amp;"Month "&amp;DaysPastLaunch[[#This Row],[Month1_12]]</f>
        <v>Year 1 Month 5</v>
      </c>
      <c r="M143" s="4" t="str">
        <f>DaysPastLaunch[[#This Row],[YearPastLaunch]]&amp;" "&amp;"Quarter "&amp;DaysPastLaunch[[#This Row],[Quarter1_4]]</f>
        <v>Year 1 Quarter 2</v>
      </c>
    </row>
    <row r="144" spans="1:13" x14ac:dyDescent="0.25">
      <c r="A144">
        <v>143</v>
      </c>
      <c r="B144">
        <f>ROUNDDOWN((DaysPastLaunch[[#This Row],[DaysPastLaunch]]-1)/30,0)+1</f>
        <v>5</v>
      </c>
      <c r="C144">
        <f>ROUNDDOWN((DaysPastLaunch[[#This Row],[MonthNumPastLaunch]]-1)/12,0)+1</f>
        <v>1</v>
      </c>
      <c r="D144">
        <f>ROUNDUP(DaysPastLaunch[[#This Row],[MonthNumPastLaunch]]/3,0)</f>
        <v>2</v>
      </c>
      <c r="E144" s="4" t="str">
        <f>"Month "&amp;DaysPastLaunch[[#This Row],[MonthNumPastLaunch]]</f>
        <v>Month 5</v>
      </c>
      <c r="F144" s="4" t="str">
        <f>"Year "&amp;DaysPastLaunch[[#This Row],[YearNumPastLaunch]]</f>
        <v>Year 1</v>
      </c>
      <c r="G144" s="4" t="str">
        <f>"Quarter "&amp;DaysPastLaunch[[#This Row],[QuartnerNumPastLaunch]]</f>
        <v>Quarter 2</v>
      </c>
      <c r="H144" s="4">
        <f>MOD(DaysPastLaunch[[#This Row],[MonthNumPastLaunch]]-1,12)+1</f>
        <v>5</v>
      </c>
      <c r="I144" s="4">
        <f>MOD(DaysPastLaunch[[#This Row],[QuartnerNumPastLaunch]]-1,4)+1</f>
        <v>2</v>
      </c>
      <c r="J144" s="4" t="str">
        <f>"Y"&amp;DaysPastLaunch[[#This Row],[YearNumPastLaunch]]&amp;" "&amp;"M"&amp;DaysPastLaunch[[#This Row],[Month1_12]]</f>
        <v>Y1 M5</v>
      </c>
      <c r="K144" s="4" t="str">
        <f>"Y"&amp;DaysPastLaunch[[#This Row],[YearNumPastLaunch]]&amp;" "&amp;"Q"&amp;DaysPastLaunch[[#This Row],[Quarter1_4]]</f>
        <v>Y1 Q2</v>
      </c>
      <c r="L144" s="4" t="str">
        <f>DaysPastLaunch[[#This Row],[YearPastLaunch]]&amp;" "&amp;"Month "&amp;DaysPastLaunch[[#This Row],[Month1_12]]</f>
        <v>Year 1 Month 5</v>
      </c>
      <c r="M144" s="4" t="str">
        <f>DaysPastLaunch[[#This Row],[YearPastLaunch]]&amp;" "&amp;"Quarter "&amp;DaysPastLaunch[[#This Row],[Quarter1_4]]</f>
        <v>Year 1 Quarter 2</v>
      </c>
    </row>
    <row r="145" spans="1:13" x14ac:dyDescent="0.25">
      <c r="A145">
        <v>144</v>
      </c>
      <c r="B145">
        <f>ROUNDDOWN((DaysPastLaunch[[#This Row],[DaysPastLaunch]]-1)/30,0)+1</f>
        <v>5</v>
      </c>
      <c r="C145">
        <f>ROUNDDOWN((DaysPastLaunch[[#This Row],[MonthNumPastLaunch]]-1)/12,0)+1</f>
        <v>1</v>
      </c>
      <c r="D145">
        <f>ROUNDUP(DaysPastLaunch[[#This Row],[MonthNumPastLaunch]]/3,0)</f>
        <v>2</v>
      </c>
      <c r="E145" s="4" t="str">
        <f>"Month "&amp;DaysPastLaunch[[#This Row],[MonthNumPastLaunch]]</f>
        <v>Month 5</v>
      </c>
      <c r="F145" s="4" t="str">
        <f>"Year "&amp;DaysPastLaunch[[#This Row],[YearNumPastLaunch]]</f>
        <v>Year 1</v>
      </c>
      <c r="G145" s="4" t="str">
        <f>"Quarter "&amp;DaysPastLaunch[[#This Row],[QuartnerNumPastLaunch]]</f>
        <v>Quarter 2</v>
      </c>
      <c r="H145" s="4">
        <f>MOD(DaysPastLaunch[[#This Row],[MonthNumPastLaunch]]-1,12)+1</f>
        <v>5</v>
      </c>
      <c r="I145" s="4">
        <f>MOD(DaysPastLaunch[[#This Row],[QuartnerNumPastLaunch]]-1,4)+1</f>
        <v>2</v>
      </c>
      <c r="J145" s="4" t="str">
        <f>"Y"&amp;DaysPastLaunch[[#This Row],[YearNumPastLaunch]]&amp;" "&amp;"M"&amp;DaysPastLaunch[[#This Row],[Month1_12]]</f>
        <v>Y1 M5</v>
      </c>
      <c r="K145" s="4" t="str">
        <f>"Y"&amp;DaysPastLaunch[[#This Row],[YearNumPastLaunch]]&amp;" "&amp;"Q"&amp;DaysPastLaunch[[#This Row],[Quarter1_4]]</f>
        <v>Y1 Q2</v>
      </c>
      <c r="L145" s="4" t="str">
        <f>DaysPastLaunch[[#This Row],[YearPastLaunch]]&amp;" "&amp;"Month "&amp;DaysPastLaunch[[#This Row],[Month1_12]]</f>
        <v>Year 1 Month 5</v>
      </c>
      <c r="M145" s="4" t="str">
        <f>DaysPastLaunch[[#This Row],[YearPastLaunch]]&amp;" "&amp;"Quarter "&amp;DaysPastLaunch[[#This Row],[Quarter1_4]]</f>
        <v>Year 1 Quarter 2</v>
      </c>
    </row>
    <row r="146" spans="1:13" x14ac:dyDescent="0.25">
      <c r="A146">
        <v>145</v>
      </c>
      <c r="B146">
        <f>ROUNDDOWN((DaysPastLaunch[[#This Row],[DaysPastLaunch]]-1)/30,0)+1</f>
        <v>5</v>
      </c>
      <c r="C146">
        <f>ROUNDDOWN((DaysPastLaunch[[#This Row],[MonthNumPastLaunch]]-1)/12,0)+1</f>
        <v>1</v>
      </c>
      <c r="D146">
        <f>ROUNDUP(DaysPastLaunch[[#This Row],[MonthNumPastLaunch]]/3,0)</f>
        <v>2</v>
      </c>
      <c r="E146" s="4" t="str">
        <f>"Month "&amp;DaysPastLaunch[[#This Row],[MonthNumPastLaunch]]</f>
        <v>Month 5</v>
      </c>
      <c r="F146" s="4" t="str">
        <f>"Year "&amp;DaysPastLaunch[[#This Row],[YearNumPastLaunch]]</f>
        <v>Year 1</v>
      </c>
      <c r="G146" s="4" t="str">
        <f>"Quarter "&amp;DaysPastLaunch[[#This Row],[QuartnerNumPastLaunch]]</f>
        <v>Quarter 2</v>
      </c>
      <c r="H146" s="4">
        <f>MOD(DaysPastLaunch[[#This Row],[MonthNumPastLaunch]]-1,12)+1</f>
        <v>5</v>
      </c>
      <c r="I146" s="4">
        <f>MOD(DaysPastLaunch[[#This Row],[QuartnerNumPastLaunch]]-1,4)+1</f>
        <v>2</v>
      </c>
      <c r="J146" s="4" t="str">
        <f>"Y"&amp;DaysPastLaunch[[#This Row],[YearNumPastLaunch]]&amp;" "&amp;"M"&amp;DaysPastLaunch[[#This Row],[Month1_12]]</f>
        <v>Y1 M5</v>
      </c>
      <c r="K146" s="4" t="str">
        <f>"Y"&amp;DaysPastLaunch[[#This Row],[YearNumPastLaunch]]&amp;" "&amp;"Q"&amp;DaysPastLaunch[[#This Row],[Quarter1_4]]</f>
        <v>Y1 Q2</v>
      </c>
      <c r="L146" s="4" t="str">
        <f>DaysPastLaunch[[#This Row],[YearPastLaunch]]&amp;" "&amp;"Month "&amp;DaysPastLaunch[[#This Row],[Month1_12]]</f>
        <v>Year 1 Month 5</v>
      </c>
      <c r="M146" s="4" t="str">
        <f>DaysPastLaunch[[#This Row],[YearPastLaunch]]&amp;" "&amp;"Quarter "&amp;DaysPastLaunch[[#This Row],[Quarter1_4]]</f>
        <v>Year 1 Quarter 2</v>
      </c>
    </row>
    <row r="147" spans="1:13" x14ac:dyDescent="0.25">
      <c r="A147">
        <v>146</v>
      </c>
      <c r="B147">
        <f>ROUNDDOWN((DaysPastLaunch[[#This Row],[DaysPastLaunch]]-1)/30,0)+1</f>
        <v>5</v>
      </c>
      <c r="C147">
        <f>ROUNDDOWN((DaysPastLaunch[[#This Row],[MonthNumPastLaunch]]-1)/12,0)+1</f>
        <v>1</v>
      </c>
      <c r="D147">
        <f>ROUNDUP(DaysPastLaunch[[#This Row],[MonthNumPastLaunch]]/3,0)</f>
        <v>2</v>
      </c>
      <c r="E147" s="4" t="str">
        <f>"Month "&amp;DaysPastLaunch[[#This Row],[MonthNumPastLaunch]]</f>
        <v>Month 5</v>
      </c>
      <c r="F147" s="4" t="str">
        <f>"Year "&amp;DaysPastLaunch[[#This Row],[YearNumPastLaunch]]</f>
        <v>Year 1</v>
      </c>
      <c r="G147" s="4" t="str">
        <f>"Quarter "&amp;DaysPastLaunch[[#This Row],[QuartnerNumPastLaunch]]</f>
        <v>Quarter 2</v>
      </c>
      <c r="H147" s="4">
        <f>MOD(DaysPastLaunch[[#This Row],[MonthNumPastLaunch]]-1,12)+1</f>
        <v>5</v>
      </c>
      <c r="I147" s="4">
        <f>MOD(DaysPastLaunch[[#This Row],[QuartnerNumPastLaunch]]-1,4)+1</f>
        <v>2</v>
      </c>
      <c r="J147" s="4" t="str">
        <f>"Y"&amp;DaysPastLaunch[[#This Row],[YearNumPastLaunch]]&amp;" "&amp;"M"&amp;DaysPastLaunch[[#This Row],[Month1_12]]</f>
        <v>Y1 M5</v>
      </c>
      <c r="K147" s="4" t="str">
        <f>"Y"&amp;DaysPastLaunch[[#This Row],[YearNumPastLaunch]]&amp;" "&amp;"Q"&amp;DaysPastLaunch[[#This Row],[Quarter1_4]]</f>
        <v>Y1 Q2</v>
      </c>
      <c r="L147" s="4" t="str">
        <f>DaysPastLaunch[[#This Row],[YearPastLaunch]]&amp;" "&amp;"Month "&amp;DaysPastLaunch[[#This Row],[Month1_12]]</f>
        <v>Year 1 Month 5</v>
      </c>
      <c r="M147" s="4" t="str">
        <f>DaysPastLaunch[[#This Row],[YearPastLaunch]]&amp;" "&amp;"Quarter "&amp;DaysPastLaunch[[#This Row],[Quarter1_4]]</f>
        <v>Year 1 Quarter 2</v>
      </c>
    </row>
    <row r="148" spans="1:13" x14ac:dyDescent="0.25">
      <c r="A148">
        <v>147</v>
      </c>
      <c r="B148">
        <f>ROUNDDOWN((DaysPastLaunch[[#This Row],[DaysPastLaunch]]-1)/30,0)+1</f>
        <v>5</v>
      </c>
      <c r="C148">
        <f>ROUNDDOWN((DaysPastLaunch[[#This Row],[MonthNumPastLaunch]]-1)/12,0)+1</f>
        <v>1</v>
      </c>
      <c r="D148">
        <f>ROUNDUP(DaysPastLaunch[[#This Row],[MonthNumPastLaunch]]/3,0)</f>
        <v>2</v>
      </c>
      <c r="E148" s="4" t="str">
        <f>"Month "&amp;DaysPastLaunch[[#This Row],[MonthNumPastLaunch]]</f>
        <v>Month 5</v>
      </c>
      <c r="F148" s="4" t="str">
        <f>"Year "&amp;DaysPastLaunch[[#This Row],[YearNumPastLaunch]]</f>
        <v>Year 1</v>
      </c>
      <c r="G148" s="4" t="str">
        <f>"Quarter "&amp;DaysPastLaunch[[#This Row],[QuartnerNumPastLaunch]]</f>
        <v>Quarter 2</v>
      </c>
      <c r="H148" s="4">
        <f>MOD(DaysPastLaunch[[#This Row],[MonthNumPastLaunch]]-1,12)+1</f>
        <v>5</v>
      </c>
      <c r="I148" s="4">
        <f>MOD(DaysPastLaunch[[#This Row],[QuartnerNumPastLaunch]]-1,4)+1</f>
        <v>2</v>
      </c>
      <c r="J148" s="4" t="str">
        <f>"Y"&amp;DaysPastLaunch[[#This Row],[YearNumPastLaunch]]&amp;" "&amp;"M"&amp;DaysPastLaunch[[#This Row],[Month1_12]]</f>
        <v>Y1 M5</v>
      </c>
      <c r="K148" s="4" t="str">
        <f>"Y"&amp;DaysPastLaunch[[#This Row],[YearNumPastLaunch]]&amp;" "&amp;"Q"&amp;DaysPastLaunch[[#This Row],[Quarter1_4]]</f>
        <v>Y1 Q2</v>
      </c>
      <c r="L148" s="4" t="str">
        <f>DaysPastLaunch[[#This Row],[YearPastLaunch]]&amp;" "&amp;"Month "&amp;DaysPastLaunch[[#This Row],[Month1_12]]</f>
        <v>Year 1 Month 5</v>
      </c>
      <c r="M148" s="4" t="str">
        <f>DaysPastLaunch[[#This Row],[YearPastLaunch]]&amp;" "&amp;"Quarter "&amp;DaysPastLaunch[[#This Row],[Quarter1_4]]</f>
        <v>Year 1 Quarter 2</v>
      </c>
    </row>
    <row r="149" spans="1:13" x14ac:dyDescent="0.25">
      <c r="A149">
        <v>148</v>
      </c>
      <c r="B149">
        <f>ROUNDDOWN((DaysPastLaunch[[#This Row],[DaysPastLaunch]]-1)/30,0)+1</f>
        <v>5</v>
      </c>
      <c r="C149">
        <f>ROUNDDOWN((DaysPastLaunch[[#This Row],[MonthNumPastLaunch]]-1)/12,0)+1</f>
        <v>1</v>
      </c>
      <c r="D149">
        <f>ROUNDUP(DaysPastLaunch[[#This Row],[MonthNumPastLaunch]]/3,0)</f>
        <v>2</v>
      </c>
      <c r="E149" s="4" t="str">
        <f>"Month "&amp;DaysPastLaunch[[#This Row],[MonthNumPastLaunch]]</f>
        <v>Month 5</v>
      </c>
      <c r="F149" s="4" t="str">
        <f>"Year "&amp;DaysPastLaunch[[#This Row],[YearNumPastLaunch]]</f>
        <v>Year 1</v>
      </c>
      <c r="G149" s="4" t="str">
        <f>"Quarter "&amp;DaysPastLaunch[[#This Row],[QuartnerNumPastLaunch]]</f>
        <v>Quarter 2</v>
      </c>
      <c r="H149" s="4">
        <f>MOD(DaysPastLaunch[[#This Row],[MonthNumPastLaunch]]-1,12)+1</f>
        <v>5</v>
      </c>
      <c r="I149" s="4">
        <f>MOD(DaysPastLaunch[[#This Row],[QuartnerNumPastLaunch]]-1,4)+1</f>
        <v>2</v>
      </c>
      <c r="J149" s="4" t="str">
        <f>"Y"&amp;DaysPastLaunch[[#This Row],[YearNumPastLaunch]]&amp;" "&amp;"M"&amp;DaysPastLaunch[[#This Row],[Month1_12]]</f>
        <v>Y1 M5</v>
      </c>
      <c r="K149" s="4" t="str">
        <f>"Y"&amp;DaysPastLaunch[[#This Row],[YearNumPastLaunch]]&amp;" "&amp;"Q"&amp;DaysPastLaunch[[#This Row],[Quarter1_4]]</f>
        <v>Y1 Q2</v>
      </c>
      <c r="L149" s="4" t="str">
        <f>DaysPastLaunch[[#This Row],[YearPastLaunch]]&amp;" "&amp;"Month "&amp;DaysPastLaunch[[#This Row],[Month1_12]]</f>
        <v>Year 1 Month 5</v>
      </c>
      <c r="M149" s="4" t="str">
        <f>DaysPastLaunch[[#This Row],[YearPastLaunch]]&amp;" "&amp;"Quarter "&amp;DaysPastLaunch[[#This Row],[Quarter1_4]]</f>
        <v>Year 1 Quarter 2</v>
      </c>
    </row>
    <row r="150" spans="1:13" x14ac:dyDescent="0.25">
      <c r="A150">
        <v>149</v>
      </c>
      <c r="B150">
        <f>ROUNDDOWN((DaysPastLaunch[[#This Row],[DaysPastLaunch]]-1)/30,0)+1</f>
        <v>5</v>
      </c>
      <c r="C150">
        <f>ROUNDDOWN((DaysPastLaunch[[#This Row],[MonthNumPastLaunch]]-1)/12,0)+1</f>
        <v>1</v>
      </c>
      <c r="D150">
        <f>ROUNDUP(DaysPastLaunch[[#This Row],[MonthNumPastLaunch]]/3,0)</f>
        <v>2</v>
      </c>
      <c r="E150" s="4" t="str">
        <f>"Month "&amp;DaysPastLaunch[[#This Row],[MonthNumPastLaunch]]</f>
        <v>Month 5</v>
      </c>
      <c r="F150" s="4" t="str">
        <f>"Year "&amp;DaysPastLaunch[[#This Row],[YearNumPastLaunch]]</f>
        <v>Year 1</v>
      </c>
      <c r="G150" s="4" t="str">
        <f>"Quarter "&amp;DaysPastLaunch[[#This Row],[QuartnerNumPastLaunch]]</f>
        <v>Quarter 2</v>
      </c>
      <c r="H150" s="4">
        <f>MOD(DaysPastLaunch[[#This Row],[MonthNumPastLaunch]]-1,12)+1</f>
        <v>5</v>
      </c>
      <c r="I150" s="4">
        <f>MOD(DaysPastLaunch[[#This Row],[QuartnerNumPastLaunch]]-1,4)+1</f>
        <v>2</v>
      </c>
      <c r="J150" s="4" t="str">
        <f>"Y"&amp;DaysPastLaunch[[#This Row],[YearNumPastLaunch]]&amp;" "&amp;"M"&amp;DaysPastLaunch[[#This Row],[Month1_12]]</f>
        <v>Y1 M5</v>
      </c>
      <c r="K150" s="4" t="str">
        <f>"Y"&amp;DaysPastLaunch[[#This Row],[YearNumPastLaunch]]&amp;" "&amp;"Q"&amp;DaysPastLaunch[[#This Row],[Quarter1_4]]</f>
        <v>Y1 Q2</v>
      </c>
      <c r="L150" s="4" t="str">
        <f>DaysPastLaunch[[#This Row],[YearPastLaunch]]&amp;" "&amp;"Month "&amp;DaysPastLaunch[[#This Row],[Month1_12]]</f>
        <v>Year 1 Month 5</v>
      </c>
      <c r="M150" s="4" t="str">
        <f>DaysPastLaunch[[#This Row],[YearPastLaunch]]&amp;" "&amp;"Quarter "&amp;DaysPastLaunch[[#This Row],[Quarter1_4]]</f>
        <v>Year 1 Quarter 2</v>
      </c>
    </row>
    <row r="151" spans="1:13" x14ac:dyDescent="0.25">
      <c r="A151">
        <v>150</v>
      </c>
      <c r="B151">
        <f>ROUNDDOWN((DaysPastLaunch[[#This Row],[DaysPastLaunch]]-1)/30,0)+1</f>
        <v>5</v>
      </c>
      <c r="C151">
        <f>ROUNDDOWN((DaysPastLaunch[[#This Row],[MonthNumPastLaunch]]-1)/12,0)+1</f>
        <v>1</v>
      </c>
      <c r="D151">
        <f>ROUNDUP(DaysPastLaunch[[#This Row],[MonthNumPastLaunch]]/3,0)</f>
        <v>2</v>
      </c>
      <c r="E151" s="4" t="str">
        <f>"Month "&amp;DaysPastLaunch[[#This Row],[MonthNumPastLaunch]]</f>
        <v>Month 5</v>
      </c>
      <c r="F151" s="4" t="str">
        <f>"Year "&amp;DaysPastLaunch[[#This Row],[YearNumPastLaunch]]</f>
        <v>Year 1</v>
      </c>
      <c r="G151" s="4" t="str">
        <f>"Quarter "&amp;DaysPastLaunch[[#This Row],[QuartnerNumPastLaunch]]</f>
        <v>Quarter 2</v>
      </c>
      <c r="H151" s="4">
        <f>MOD(DaysPastLaunch[[#This Row],[MonthNumPastLaunch]]-1,12)+1</f>
        <v>5</v>
      </c>
      <c r="I151" s="4">
        <f>MOD(DaysPastLaunch[[#This Row],[QuartnerNumPastLaunch]]-1,4)+1</f>
        <v>2</v>
      </c>
      <c r="J151" s="4" t="str">
        <f>"Y"&amp;DaysPastLaunch[[#This Row],[YearNumPastLaunch]]&amp;" "&amp;"M"&amp;DaysPastLaunch[[#This Row],[Month1_12]]</f>
        <v>Y1 M5</v>
      </c>
      <c r="K151" s="4" t="str">
        <f>"Y"&amp;DaysPastLaunch[[#This Row],[YearNumPastLaunch]]&amp;" "&amp;"Q"&amp;DaysPastLaunch[[#This Row],[Quarter1_4]]</f>
        <v>Y1 Q2</v>
      </c>
      <c r="L151" s="4" t="str">
        <f>DaysPastLaunch[[#This Row],[YearPastLaunch]]&amp;" "&amp;"Month "&amp;DaysPastLaunch[[#This Row],[Month1_12]]</f>
        <v>Year 1 Month 5</v>
      </c>
      <c r="M151" s="4" t="str">
        <f>DaysPastLaunch[[#This Row],[YearPastLaunch]]&amp;" "&amp;"Quarter "&amp;DaysPastLaunch[[#This Row],[Quarter1_4]]</f>
        <v>Year 1 Quarter 2</v>
      </c>
    </row>
    <row r="152" spans="1:13" x14ac:dyDescent="0.25">
      <c r="A152">
        <v>151</v>
      </c>
      <c r="B152">
        <f>ROUNDDOWN((DaysPastLaunch[[#This Row],[DaysPastLaunch]]-1)/30,0)+1</f>
        <v>6</v>
      </c>
      <c r="C152">
        <f>ROUNDDOWN((DaysPastLaunch[[#This Row],[MonthNumPastLaunch]]-1)/12,0)+1</f>
        <v>1</v>
      </c>
      <c r="D152">
        <f>ROUNDUP(DaysPastLaunch[[#This Row],[MonthNumPastLaunch]]/3,0)</f>
        <v>2</v>
      </c>
      <c r="E152" s="4" t="str">
        <f>"Month "&amp;DaysPastLaunch[[#This Row],[MonthNumPastLaunch]]</f>
        <v>Month 6</v>
      </c>
      <c r="F152" s="4" t="str">
        <f>"Year "&amp;DaysPastLaunch[[#This Row],[YearNumPastLaunch]]</f>
        <v>Year 1</v>
      </c>
      <c r="G152" s="4" t="str">
        <f>"Quarter "&amp;DaysPastLaunch[[#This Row],[QuartnerNumPastLaunch]]</f>
        <v>Quarter 2</v>
      </c>
      <c r="H152" s="4">
        <f>MOD(DaysPastLaunch[[#This Row],[MonthNumPastLaunch]]-1,12)+1</f>
        <v>6</v>
      </c>
      <c r="I152" s="4">
        <f>MOD(DaysPastLaunch[[#This Row],[QuartnerNumPastLaunch]]-1,4)+1</f>
        <v>2</v>
      </c>
      <c r="J152" s="4" t="str">
        <f>"Y"&amp;DaysPastLaunch[[#This Row],[YearNumPastLaunch]]&amp;" "&amp;"M"&amp;DaysPastLaunch[[#This Row],[Month1_12]]</f>
        <v>Y1 M6</v>
      </c>
      <c r="K152" s="4" t="str">
        <f>"Y"&amp;DaysPastLaunch[[#This Row],[YearNumPastLaunch]]&amp;" "&amp;"Q"&amp;DaysPastLaunch[[#This Row],[Quarter1_4]]</f>
        <v>Y1 Q2</v>
      </c>
      <c r="L152" s="4" t="str">
        <f>DaysPastLaunch[[#This Row],[YearPastLaunch]]&amp;" "&amp;"Month "&amp;DaysPastLaunch[[#This Row],[Month1_12]]</f>
        <v>Year 1 Month 6</v>
      </c>
      <c r="M152" s="4" t="str">
        <f>DaysPastLaunch[[#This Row],[YearPastLaunch]]&amp;" "&amp;"Quarter "&amp;DaysPastLaunch[[#This Row],[Quarter1_4]]</f>
        <v>Year 1 Quarter 2</v>
      </c>
    </row>
    <row r="153" spans="1:13" x14ac:dyDescent="0.25">
      <c r="A153">
        <v>152</v>
      </c>
      <c r="B153">
        <f>ROUNDDOWN((DaysPastLaunch[[#This Row],[DaysPastLaunch]]-1)/30,0)+1</f>
        <v>6</v>
      </c>
      <c r="C153">
        <f>ROUNDDOWN((DaysPastLaunch[[#This Row],[MonthNumPastLaunch]]-1)/12,0)+1</f>
        <v>1</v>
      </c>
      <c r="D153">
        <f>ROUNDUP(DaysPastLaunch[[#This Row],[MonthNumPastLaunch]]/3,0)</f>
        <v>2</v>
      </c>
      <c r="E153" s="4" t="str">
        <f>"Month "&amp;DaysPastLaunch[[#This Row],[MonthNumPastLaunch]]</f>
        <v>Month 6</v>
      </c>
      <c r="F153" s="4" t="str">
        <f>"Year "&amp;DaysPastLaunch[[#This Row],[YearNumPastLaunch]]</f>
        <v>Year 1</v>
      </c>
      <c r="G153" s="4" t="str">
        <f>"Quarter "&amp;DaysPastLaunch[[#This Row],[QuartnerNumPastLaunch]]</f>
        <v>Quarter 2</v>
      </c>
      <c r="H153" s="4">
        <f>MOD(DaysPastLaunch[[#This Row],[MonthNumPastLaunch]]-1,12)+1</f>
        <v>6</v>
      </c>
      <c r="I153" s="4">
        <f>MOD(DaysPastLaunch[[#This Row],[QuartnerNumPastLaunch]]-1,4)+1</f>
        <v>2</v>
      </c>
      <c r="J153" s="4" t="str">
        <f>"Y"&amp;DaysPastLaunch[[#This Row],[YearNumPastLaunch]]&amp;" "&amp;"M"&amp;DaysPastLaunch[[#This Row],[Month1_12]]</f>
        <v>Y1 M6</v>
      </c>
      <c r="K153" s="4" t="str">
        <f>"Y"&amp;DaysPastLaunch[[#This Row],[YearNumPastLaunch]]&amp;" "&amp;"Q"&amp;DaysPastLaunch[[#This Row],[Quarter1_4]]</f>
        <v>Y1 Q2</v>
      </c>
      <c r="L153" s="4" t="str">
        <f>DaysPastLaunch[[#This Row],[YearPastLaunch]]&amp;" "&amp;"Month "&amp;DaysPastLaunch[[#This Row],[Month1_12]]</f>
        <v>Year 1 Month 6</v>
      </c>
      <c r="M153" s="4" t="str">
        <f>DaysPastLaunch[[#This Row],[YearPastLaunch]]&amp;" "&amp;"Quarter "&amp;DaysPastLaunch[[#This Row],[Quarter1_4]]</f>
        <v>Year 1 Quarter 2</v>
      </c>
    </row>
    <row r="154" spans="1:13" x14ac:dyDescent="0.25">
      <c r="A154">
        <v>153</v>
      </c>
      <c r="B154">
        <f>ROUNDDOWN((DaysPastLaunch[[#This Row],[DaysPastLaunch]]-1)/30,0)+1</f>
        <v>6</v>
      </c>
      <c r="C154">
        <f>ROUNDDOWN((DaysPastLaunch[[#This Row],[MonthNumPastLaunch]]-1)/12,0)+1</f>
        <v>1</v>
      </c>
      <c r="D154">
        <f>ROUNDUP(DaysPastLaunch[[#This Row],[MonthNumPastLaunch]]/3,0)</f>
        <v>2</v>
      </c>
      <c r="E154" s="4" t="str">
        <f>"Month "&amp;DaysPastLaunch[[#This Row],[MonthNumPastLaunch]]</f>
        <v>Month 6</v>
      </c>
      <c r="F154" s="4" t="str">
        <f>"Year "&amp;DaysPastLaunch[[#This Row],[YearNumPastLaunch]]</f>
        <v>Year 1</v>
      </c>
      <c r="G154" s="4" t="str">
        <f>"Quarter "&amp;DaysPastLaunch[[#This Row],[QuartnerNumPastLaunch]]</f>
        <v>Quarter 2</v>
      </c>
      <c r="H154" s="4">
        <f>MOD(DaysPastLaunch[[#This Row],[MonthNumPastLaunch]]-1,12)+1</f>
        <v>6</v>
      </c>
      <c r="I154" s="4">
        <f>MOD(DaysPastLaunch[[#This Row],[QuartnerNumPastLaunch]]-1,4)+1</f>
        <v>2</v>
      </c>
      <c r="J154" s="4" t="str">
        <f>"Y"&amp;DaysPastLaunch[[#This Row],[YearNumPastLaunch]]&amp;" "&amp;"M"&amp;DaysPastLaunch[[#This Row],[Month1_12]]</f>
        <v>Y1 M6</v>
      </c>
      <c r="K154" s="4" t="str">
        <f>"Y"&amp;DaysPastLaunch[[#This Row],[YearNumPastLaunch]]&amp;" "&amp;"Q"&amp;DaysPastLaunch[[#This Row],[Quarter1_4]]</f>
        <v>Y1 Q2</v>
      </c>
      <c r="L154" s="4" t="str">
        <f>DaysPastLaunch[[#This Row],[YearPastLaunch]]&amp;" "&amp;"Month "&amp;DaysPastLaunch[[#This Row],[Month1_12]]</f>
        <v>Year 1 Month 6</v>
      </c>
      <c r="M154" s="4" t="str">
        <f>DaysPastLaunch[[#This Row],[YearPastLaunch]]&amp;" "&amp;"Quarter "&amp;DaysPastLaunch[[#This Row],[Quarter1_4]]</f>
        <v>Year 1 Quarter 2</v>
      </c>
    </row>
    <row r="155" spans="1:13" x14ac:dyDescent="0.25">
      <c r="A155">
        <v>154</v>
      </c>
      <c r="B155">
        <f>ROUNDDOWN((DaysPastLaunch[[#This Row],[DaysPastLaunch]]-1)/30,0)+1</f>
        <v>6</v>
      </c>
      <c r="C155">
        <f>ROUNDDOWN((DaysPastLaunch[[#This Row],[MonthNumPastLaunch]]-1)/12,0)+1</f>
        <v>1</v>
      </c>
      <c r="D155">
        <f>ROUNDUP(DaysPastLaunch[[#This Row],[MonthNumPastLaunch]]/3,0)</f>
        <v>2</v>
      </c>
      <c r="E155" s="4" t="str">
        <f>"Month "&amp;DaysPastLaunch[[#This Row],[MonthNumPastLaunch]]</f>
        <v>Month 6</v>
      </c>
      <c r="F155" s="4" t="str">
        <f>"Year "&amp;DaysPastLaunch[[#This Row],[YearNumPastLaunch]]</f>
        <v>Year 1</v>
      </c>
      <c r="G155" s="4" t="str">
        <f>"Quarter "&amp;DaysPastLaunch[[#This Row],[QuartnerNumPastLaunch]]</f>
        <v>Quarter 2</v>
      </c>
      <c r="H155" s="4">
        <f>MOD(DaysPastLaunch[[#This Row],[MonthNumPastLaunch]]-1,12)+1</f>
        <v>6</v>
      </c>
      <c r="I155" s="4">
        <f>MOD(DaysPastLaunch[[#This Row],[QuartnerNumPastLaunch]]-1,4)+1</f>
        <v>2</v>
      </c>
      <c r="J155" s="4" t="str">
        <f>"Y"&amp;DaysPastLaunch[[#This Row],[YearNumPastLaunch]]&amp;" "&amp;"M"&amp;DaysPastLaunch[[#This Row],[Month1_12]]</f>
        <v>Y1 M6</v>
      </c>
      <c r="K155" s="4" t="str">
        <f>"Y"&amp;DaysPastLaunch[[#This Row],[YearNumPastLaunch]]&amp;" "&amp;"Q"&amp;DaysPastLaunch[[#This Row],[Quarter1_4]]</f>
        <v>Y1 Q2</v>
      </c>
      <c r="L155" s="4" t="str">
        <f>DaysPastLaunch[[#This Row],[YearPastLaunch]]&amp;" "&amp;"Month "&amp;DaysPastLaunch[[#This Row],[Month1_12]]</f>
        <v>Year 1 Month 6</v>
      </c>
      <c r="M155" s="4" t="str">
        <f>DaysPastLaunch[[#This Row],[YearPastLaunch]]&amp;" "&amp;"Quarter "&amp;DaysPastLaunch[[#This Row],[Quarter1_4]]</f>
        <v>Year 1 Quarter 2</v>
      </c>
    </row>
    <row r="156" spans="1:13" x14ac:dyDescent="0.25">
      <c r="A156">
        <v>155</v>
      </c>
      <c r="B156">
        <f>ROUNDDOWN((DaysPastLaunch[[#This Row],[DaysPastLaunch]]-1)/30,0)+1</f>
        <v>6</v>
      </c>
      <c r="C156">
        <f>ROUNDDOWN((DaysPastLaunch[[#This Row],[MonthNumPastLaunch]]-1)/12,0)+1</f>
        <v>1</v>
      </c>
      <c r="D156">
        <f>ROUNDUP(DaysPastLaunch[[#This Row],[MonthNumPastLaunch]]/3,0)</f>
        <v>2</v>
      </c>
      <c r="E156" s="4" t="str">
        <f>"Month "&amp;DaysPastLaunch[[#This Row],[MonthNumPastLaunch]]</f>
        <v>Month 6</v>
      </c>
      <c r="F156" s="4" t="str">
        <f>"Year "&amp;DaysPastLaunch[[#This Row],[YearNumPastLaunch]]</f>
        <v>Year 1</v>
      </c>
      <c r="G156" s="4" t="str">
        <f>"Quarter "&amp;DaysPastLaunch[[#This Row],[QuartnerNumPastLaunch]]</f>
        <v>Quarter 2</v>
      </c>
      <c r="H156" s="4">
        <f>MOD(DaysPastLaunch[[#This Row],[MonthNumPastLaunch]]-1,12)+1</f>
        <v>6</v>
      </c>
      <c r="I156" s="4">
        <f>MOD(DaysPastLaunch[[#This Row],[QuartnerNumPastLaunch]]-1,4)+1</f>
        <v>2</v>
      </c>
      <c r="J156" s="4" t="str">
        <f>"Y"&amp;DaysPastLaunch[[#This Row],[YearNumPastLaunch]]&amp;" "&amp;"M"&amp;DaysPastLaunch[[#This Row],[Month1_12]]</f>
        <v>Y1 M6</v>
      </c>
      <c r="K156" s="4" t="str">
        <f>"Y"&amp;DaysPastLaunch[[#This Row],[YearNumPastLaunch]]&amp;" "&amp;"Q"&amp;DaysPastLaunch[[#This Row],[Quarter1_4]]</f>
        <v>Y1 Q2</v>
      </c>
      <c r="L156" s="4" t="str">
        <f>DaysPastLaunch[[#This Row],[YearPastLaunch]]&amp;" "&amp;"Month "&amp;DaysPastLaunch[[#This Row],[Month1_12]]</f>
        <v>Year 1 Month 6</v>
      </c>
      <c r="M156" s="4" t="str">
        <f>DaysPastLaunch[[#This Row],[YearPastLaunch]]&amp;" "&amp;"Quarter "&amp;DaysPastLaunch[[#This Row],[Quarter1_4]]</f>
        <v>Year 1 Quarter 2</v>
      </c>
    </row>
    <row r="157" spans="1:13" x14ac:dyDescent="0.25">
      <c r="A157">
        <v>156</v>
      </c>
      <c r="B157">
        <f>ROUNDDOWN((DaysPastLaunch[[#This Row],[DaysPastLaunch]]-1)/30,0)+1</f>
        <v>6</v>
      </c>
      <c r="C157">
        <f>ROUNDDOWN((DaysPastLaunch[[#This Row],[MonthNumPastLaunch]]-1)/12,0)+1</f>
        <v>1</v>
      </c>
      <c r="D157">
        <f>ROUNDUP(DaysPastLaunch[[#This Row],[MonthNumPastLaunch]]/3,0)</f>
        <v>2</v>
      </c>
      <c r="E157" s="4" t="str">
        <f>"Month "&amp;DaysPastLaunch[[#This Row],[MonthNumPastLaunch]]</f>
        <v>Month 6</v>
      </c>
      <c r="F157" s="4" t="str">
        <f>"Year "&amp;DaysPastLaunch[[#This Row],[YearNumPastLaunch]]</f>
        <v>Year 1</v>
      </c>
      <c r="G157" s="4" t="str">
        <f>"Quarter "&amp;DaysPastLaunch[[#This Row],[QuartnerNumPastLaunch]]</f>
        <v>Quarter 2</v>
      </c>
      <c r="H157" s="4">
        <f>MOD(DaysPastLaunch[[#This Row],[MonthNumPastLaunch]]-1,12)+1</f>
        <v>6</v>
      </c>
      <c r="I157" s="4">
        <f>MOD(DaysPastLaunch[[#This Row],[QuartnerNumPastLaunch]]-1,4)+1</f>
        <v>2</v>
      </c>
      <c r="J157" s="4" t="str">
        <f>"Y"&amp;DaysPastLaunch[[#This Row],[YearNumPastLaunch]]&amp;" "&amp;"M"&amp;DaysPastLaunch[[#This Row],[Month1_12]]</f>
        <v>Y1 M6</v>
      </c>
      <c r="K157" s="4" t="str">
        <f>"Y"&amp;DaysPastLaunch[[#This Row],[YearNumPastLaunch]]&amp;" "&amp;"Q"&amp;DaysPastLaunch[[#This Row],[Quarter1_4]]</f>
        <v>Y1 Q2</v>
      </c>
      <c r="L157" s="4" t="str">
        <f>DaysPastLaunch[[#This Row],[YearPastLaunch]]&amp;" "&amp;"Month "&amp;DaysPastLaunch[[#This Row],[Month1_12]]</f>
        <v>Year 1 Month 6</v>
      </c>
      <c r="M157" s="4" t="str">
        <f>DaysPastLaunch[[#This Row],[YearPastLaunch]]&amp;" "&amp;"Quarter "&amp;DaysPastLaunch[[#This Row],[Quarter1_4]]</f>
        <v>Year 1 Quarter 2</v>
      </c>
    </row>
    <row r="158" spans="1:13" x14ac:dyDescent="0.25">
      <c r="A158">
        <v>157</v>
      </c>
      <c r="B158">
        <f>ROUNDDOWN((DaysPastLaunch[[#This Row],[DaysPastLaunch]]-1)/30,0)+1</f>
        <v>6</v>
      </c>
      <c r="C158">
        <f>ROUNDDOWN((DaysPastLaunch[[#This Row],[MonthNumPastLaunch]]-1)/12,0)+1</f>
        <v>1</v>
      </c>
      <c r="D158">
        <f>ROUNDUP(DaysPastLaunch[[#This Row],[MonthNumPastLaunch]]/3,0)</f>
        <v>2</v>
      </c>
      <c r="E158" s="4" t="str">
        <f>"Month "&amp;DaysPastLaunch[[#This Row],[MonthNumPastLaunch]]</f>
        <v>Month 6</v>
      </c>
      <c r="F158" s="4" t="str">
        <f>"Year "&amp;DaysPastLaunch[[#This Row],[YearNumPastLaunch]]</f>
        <v>Year 1</v>
      </c>
      <c r="G158" s="4" t="str">
        <f>"Quarter "&amp;DaysPastLaunch[[#This Row],[QuartnerNumPastLaunch]]</f>
        <v>Quarter 2</v>
      </c>
      <c r="H158" s="4">
        <f>MOD(DaysPastLaunch[[#This Row],[MonthNumPastLaunch]]-1,12)+1</f>
        <v>6</v>
      </c>
      <c r="I158" s="4">
        <f>MOD(DaysPastLaunch[[#This Row],[QuartnerNumPastLaunch]]-1,4)+1</f>
        <v>2</v>
      </c>
      <c r="J158" s="4" t="str">
        <f>"Y"&amp;DaysPastLaunch[[#This Row],[YearNumPastLaunch]]&amp;" "&amp;"M"&amp;DaysPastLaunch[[#This Row],[Month1_12]]</f>
        <v>Y1 M6</v>
      </c>
      <c r="K158" s="4" t="str">
        <f>"Y"&amp;DaysPastLaunch[[#This Row],[YearNumPastLaunch]]&amp;" "&amp;"Q"&amp;DaysPastLaunch[[#This Row],[Quarter1_4]]</f>
        <v>Y1 Q2</v>
      </c>
      <c r="L158" s="4" t="str">
        <f>DaysPastLaunch[[#This Row],[YearPastLaunch]]&amp;" "&amp;"Month "&amp;DaysPastLaunch[[#This Row],[Month1_12]]</f>
        <v>Year 1 Month 6</v>
      </c>
      <c r="M158" s="4" t="str">
        <f>DaysPastLaunch[[#This Row],[YearPastLaunch]]&amp;" "&amp;"Quarter "&amp;DaysPastLaunch[[#This Row],[Quarter1_4]]</f>
        <v>Year 1 Quarter 2</v>
      </c>
    </row>
    <row r="159" spans="1:13" x14ac:dyDescent="0.25">
      <c r="A159">
        <v>158</v>
      </c>
      <c r="B159">
        <f>ROUNDDOWN((DaysPastLaunch[[#This Row],[DaysPastLaunch]]-1)/30,0)+1</f>
        <v>6</v>
      </c>
      <c r="C159">
        <f>ROUNDDOWN((DaysPastLaunch[[#This Row],[MonthNumPastLaunch]]-1)/12,0)+1</f>
        <v>1</v>
      </c>
      <c r="D159">
        <f>ROUNDUP(DaysPastLaunch[[#This Row],[MonthNumPastLaunch]]/3,0)</f>
        <v>2</v>
      </c>
      <c r="E159" s="4" t="str">
        <f>"Month "&amp;DaysPastLaunch[[#This Row],[MonthNumPastLaunch]]</f>
        <v>Month 6</v>
      </c>
      <c r="F159" s="4" t="str">
        <f>"Year "&amp;DaysPastLaunch[[#This Row],[YearNumPastLaunch]]</f>
        <v>Year 1</v>
      </c>
      <c r="G159" s="4" t="str">
        <f>"Quarter "&amp;DaysPastLaunch[[#This Row],[QuartnerNumPastLaunch]]</f>
        <v>Quarter 2</v>
      </c>
      <c r="H159" s="4">
        <f>MOD(DaysPastLaunch[[#This Row],[MonthNumPastLaunch]]-1,12)+1</f>
        <v>6</v>
      </c>
      <c r="I159" s="4">
        <f>MOD(DaysPastLaunch[[#This Row],[QuartnerNumPastLaunch]]-1,4)+1</f>
        <v>2</v>
      </c>
      <c r="J159" s="4" t="str">
        <f>"Y"&amp;DaysPastLaunch[[#This Row],[YearNumPastLaunch]]&amp;" "&amp;"M"&amp;DaysPastLaunch[[#This Row],[Month1_12]]</f>
        <v>Y1 M6</v>
      </c>
      <c r="K159" s="4" t="str">
        <f>"Y"&amp;DaysPastLaunch[[#This Row],[YearNumPastLaunch]]&amp;" "&amp;"Q"&amp;DaysPastLaunch[[#This Row],[Quarter1_4]]</f>
        <v>Y1 Q2</v>
      </c>
      <c r="L159" s="4" t="str">
        <f>DaysPastLaunch[[#This Row],[YearPastLaunch]]&amp;" "&amp;"Month "&amp;DaysPastLaunch[[#This Row],[Month1_12]]</f>
        <v>Year 1 Month 6</v>
      </c>
      <c r="M159" s="4" t="str">
        <f>DaysPastLaunch[[#This Row],[YearPastLaunch]]&amp;" "&amp;"Quarter "&amp;DaysPastLaunch[[#This Row],[Quarter1_4]]</f>
        <v>Year 1 Quarter 2</v>
      </c>
    </row>
    <row r="160" spans="1:13" x14ac:dyDescent="0.25">
      <c r="A160">
        <v>159</v>
      </c>
      <c r="B160">
        <f>ROUNDDOWN((DaysPastLaunch[[#This Row],[DaysPastLaunch]]-1)/30,0)+1</f>
        <v>6</v>
      </c>
      <c r="C160">
        <f>ROUNDDOWN((DaysPastLaunch[[#This Row],[MonthNumPastLaunch]]-1)/12,0)+1</f>
        <v>1</v>
      </c>
      <c r="D160">
        <f>ROUNDUP(DaysPastLaunch[[#This Row],[MonthNumPastLaunch]]/3,0)</f>
        <v>2</v>
      </c>
      <c r="E160" s="4" t="str">
        <f>"Month "&amp;DaysPastLaunch[[#This Row],[MonthNumPastLaunch]]</f>
        <v>Month 6</v>
      </c>
      <c r="F160" s="4" t="str">
        <f>"Year "&amp;DaysPastLaunch[[#This Row],[YearNumPastLaunch]]</f>
        <v>Year 1</v>
      </c>
      <c r="G160" s="4" t="str">
        <f>"Quarter "&amp;DaysPastLaunch[[#This Row],[QuartnerNumPastLaunch]]</f>
        <v>Quarter 2</v>
      </c>
      <c r="H160" s="4">
        <f>MOD(DaysPastLaunch[[#This Row],[MonthNumPastLaunch]]-1,12)+1</f>
        <v>6</v>
      </c>
      <c r="I160" s="4">
        <f>MOD(DaysPastLaunch[[#This Row],[QuartnerNumPastLaunch]]-1,4)+1</f>
        <v>2</v>
      </c>
      <c r="J160" s="4" t="str">
        <f>"Y"&amp;DaysPastLaunch[[#This Row],[YearNumPastLaunch]]&amp;" "&amp;"M"&amp;DaysPastLaunch[[#This Row],[Month1_12]]</f>
        <v>Y1 M6</v>
      </c>
      <c r="K160" s="4" t="str">
        <f>"Y"&amp;DaysPastLaunch[[#This Row],[YearNumPastLaunch]]&amp;" "&amp;"Q"&amp;DaysPastLaunch[[#This Row],[Quarter1_4]]</f>
        <v>Y1 Q2</v>
      </c>
      <c r="L160" s="4" t="str">
        <f>DaysPastLaunch[[#This Row],[YearPastLaunch]]&amp;" "&amp;"Month "&amp;DaysPastLaunch[[#This Row],[Month1_12]]</f>
        <v>Year 1 Month 6</v>
      </c>
      <c r="M160" s="4" t="str">
        <f>DaysPastLaunch[[#This Row],[YearPastLaunch]]&amp;" "&amp;"Quarter "&amp;DaysPastLaunch[[#This Row],[Quarter1_4]]</f>
        <v>Year 1 Quarter 2</v>
      </c>
    </row>
    <row r="161" spans="1:13" x14ac:dyDescent="0.25">
      <c r="A161">
        <v>160</v>
      </c>
      <c r="B161">
        <f>ROUNDDOWN((DaysPastLaunch[[#This Row],[DaysPastLaunch]]-1)/30,0)+1</f>
        <v>6</v>
      </c>
      <c r="C161">
        <f>ROUNDDOWN((DaysPastLaunch[[#This Row],[MonthNumPastLaunch]]-1)/12,0)+1</f>
        <v>1</v>
      </c>
      <c r="D161">
        <f>ROUNDUP(DaysPastLaunch[[#This Row],[MonthNumPastLaunch]]/3,0)</f>
        <v>2</v>
      </c>
      <c r="E161" s="4" t="str">
        <f>"Month "&amp;DaysPastLaunch[[#This Row],[MonthNumPastLaunch]]</f>
        <v>Month 6</v>
      </c>
      <c r="F161" s="4" t="str">
        <f>"Year "&amp;DaysPastLaunch[[#This Row],[YearNumPastLaunch]]</f>
        <v>Year 1</v>
      </c>
      <c r="G161" s="4" t="str">
        <f>"Quarter "&amp;DaysPastLaunch[[#This Row],[QuartnerNumPastLaunch]]</f>
        <v>Quarter 2</v>
      </c>
      <c r="H161" s="4">
        <f>MOD(DaysPastLaunch[[#This Row],[MonthNumPastLaunch]]-1,12)+1</f>
        <v>6</v>
      </c>
      <c r="I161" s="4">
        <f>MOD(DaysPastLaunch[[#This Row],[QuartnerNumPastLaunch]]-1,4)+1</f>
        <v>2</v>
      </c>
      <c r="J161" s="4" t="str">
        <f>"Y"&amp;DaysPastLaunch[[#This Row],[YearNumPastLaunch]]&amp;" "&amp;"M"&amp;DaysPastLaunch[[#This Row],[Month1_12]]</f>
        <v>Y1 M6</v>
      </c>
      <c r="K161" s="4" t="str">
        <f>"Y"&amp;DaysPastLaunch[[#This Row],[YearNumPastLaunch]]&amp;" "&amp;"Q"&amp;DaysPastLaunch[[#This Row],[Quarter1_4]]</f>
        <v>Y1 Q2</v>
      </c>
      <c r="L161" s="4" t="str">
        <f>DaysPastLaunch[[#This Row],[YearPastLaunch]]&amp;" "&amp;"Month "&amp;DaysPastLaunch[[#This Row],[Month1_12]]</f>
        <v>Year 1 Month 6</v>
      </c>
      <c r="M161" s="4" t="str">
        <f>DaysPastLaunch[[#This Row],[YearPastLaunch]]&amp;" "&amp;"Quarter "&amp;DaysPastLaunch[[#This Row],[Quarter1_4]]</f>
        <v>Year 1 Quarter 2</v>
      </c>
    </row>
    <row r="162" spans="1:13" x14ac:dyDescent="0.25">
      <c r="A162">
        <v>161</v>
      </c>
      <c r="B162">
        <f>ROUNDDOWN((DaysPastLaunch[[#This Row],[DaysPastLaunch]]-1)/30,0)+1</f>
        <v>6</v>
      </c>
      <c r="C162">
        <f>ROUNDDOWN((DaysPastLaunch[[#This Row],[MonthNumPastLaunch]]-1)/12,0)+1</f>
        <v>1</v>
      </c>
      <c r="D162">
        <f>ROUNDUP(DaysPastLaunch[[#This Row],[MonthNumPastLaunch]]/3,0)</f>
        <v>2</v>
      </c>
      <c r="E162" s="4" t="str">
        <f>"Month "&amp;DaysPastLaunch[[#This Row],[MonthNumPastLaunch]]</f>
        <v>Month 6</v>
      </c>
      <c r="F162" s="4" t="str">
        <f>"Year "&amp;DaysPastLaunch[[#This Row],[YearNumPastLaunch]]</f>
        <v>Year 1</v>
      </c>
      <c r="G162" s="4" t="str">
        <f>"Quarter "&amp;DaysPastLaunch[[#This Row],[QuartnerNumPastLaunch]]</f>
        <v>Quarter 2</v>
      </c>
      <c r="H162" s="4">
        <f>MOD(DaysPastLaunch[[#This Row],[MonthNumPastLaunch]]-1,12)+1</f>
        <v>6</v>
      </c>
      <c r="I162" s="4">
        <f>MOD(DaysPastLaunch[[#This Row],[QuartnerNumPastLaunch]]-1,4)+1</f>
        <v>2</v>
      </c>
      <c r="J162" s="4" t="str">
        <f>"Y"&amp;DaysPastLaunch[[#This Row],[YearNumPastLaunch]]&amp;" "&amp;"M"&amp;DaysPastLaunch[[#This Row],[Month1_12]]</f>
        <v>Y1 M6</v>
      </c>
      <c r="K162" s="4" t="str">
        <f>"Y"&amp;DaysPastLaunch[[#This Row],[YearNumPastLaunch]]&amp;" "&amp;"Q"&amp;DaysPastLaunch[[#This Row],[Quarter1_4]]</f>
        <v>Y1 Q2</v>
      </c>
      <c r="L162" s="4" t="str">
        <f>DaysPastLaunch[[#This Row],[YearPastLaunch]]&amp;" "&amp;"Month "&amp;DaysPastLaunch[[#This Row],[Month1_12]]</f>
        <v>Year 1 Month 6</v>
      </c>
      <c r="M162" s="4" t="str">
        <f>DaysPastLaunch[[#This Row],[YearPastLaunch]]&amp;" "&amp;"Quarter "&amp;DaysPastLaunch[[#This Row],[Quarter1_4]]</f>
        <v>Year 1 Quarter 2</v>
      </c>
    </row>
    <row r="163" spans="1:13" x14ac:dyDescent="0.25">
      <c r="A163">
        <v>162</v>
      </c>
      <c r="B163">
        <f>ROUNDDOWN((DaysPastLaunch[[#This Row],[DaysPastLaunch]]-1)/30,0)+1</f>
        <v>6</v>
      </c>
      <c r="C163">
        <f>ROUNDDOWN((DaysPastLaunch[[#This Row],[MonthNumPastLaunch]]-1)/12,0)+1</f>
        <v>1</v>
      </c>
      <c r="D163">
        <f>ROUNDUP(DaysPastLaunch[[#This Row],[MonthNumPastLaunch]]/3,0)</f>
        <v>2</v>
      </c>
      <c r="E163" s="4" t="str">
        <f>"Month "&amp;DaysPastLaunch[[#This Row],[MonthNumPastLaunch]]</f>
        <v>Month 6</v>
      </c>
      <c r="F163" s="4" t="str">
        <f>"Year "&amp;DaysPastLaunch[[#This Row],[YearNumPastLaunch]]</f>
        <v>Year 1</v>
      </c>
      <c r="G163" s="4" t="str">
        <f>"Quarter "&amp;DaysPastLaunch[[#This Row],[QuartnerNumPastLaunch]]</f>
        <v>Quarter 2</v>
      </c>
      <c r="H163" s="4">
        <f>MOD(DaysPastLaunch[[#This Row],[MonthNumPastLaunch]]-1,12)+1</f>
        <v>6</v>
      </c>
      <c r="I163" s="4">
        <f>MOD(DaysPastLaunch[[#This Row],[QuartnerNumPastLaunch]]-1,4)+1</f>
        <v>2</v>
      </c>
      <c r="J163" s="4" t="str">
        <f>"Y"&amp;DaysPastLaunch[[#This Row],[YearNumPastLaunch]]&amp;" "&amp;"M"&amp;DaysPastLaunch[[#This Row],[Month1_12]]</f>
        <v>Y1 M6</v>
      </c>
      <c r="K163" s="4" t="str">
        <f>"Y"&amp;DaysPastLaunch[[#This Row],[YearNumPastLaunch]]&amp;" "&amp;"Q"&amp;DaysPastLaunch[[#This Row],[Quarter1_4]]</f>
        <v>Y1 Q2</v>
      </c>
      <c r="L163" s="4" t="str">
        <f>DaysPastLaunch[[#This Row],[YearPastLaunch]]&amp;" "&amp;"Month "&amp;DaysPastLaunch[[#This Row],[Month1_12]]</f>
        <v>Year 1 Month 6</v>
      </c>
      <c r="M163" s="4" t="str">
        <f>DaysPastLaunch[[#This Row],[YearPastLaunch]]&amp;" "&amp;"Quarter "&amp;DaysPastLaunch[[#This Row],[Quarter1_4]]</f>
        <v>Year 1 Quarter 2</v>
      </c>
    </row>
    <row r="164" spans="1:13" x14ac:dyDescent="0.25">
      <c r="A164">
        <v>163</v>
      </c>
      <c r="B164">
        <f>ROUNDDOWN((DaysPastLaunch[[#This Row],[DaysPastLaunch]]-1)/30,0)+1</f>
        <v>6</v>
      </c>
      <c r="C164">
        <f>ROUNDDOWN((DaysPastLaunch[[#This Row],[MonthNumPastLaunch]]-1)/12,0)+1</f>
        <v>1</v>
      </c>
      <c r="D164">
        <f>ROUNDUP(DaysPastLaunch[[#This Row],[MonthNumPastLaunch]]/3,0)</f>
        <v>2</v>
      </c>
      <c r="E164" s="4" t="str">
        <f>"Month "&amp;DaysPastLaunch[[#This Row],[MonthNumPastLaunch]]</f>
        <v>Month 6</v>
      </c>
      <c r="F164" s="4" t="str">
        <f>"Year "&amp;DaysPastLaunch[[#This Row],[YearNumPastLaunch]]</f>
        <v>Year 1</v>
      </c>
      <c r="G164" s="4" t="str">
        <f>"Quarter "&amp;DaysPastLaunch[[#This Row],[QuartnerNumPastLaunch]]</f>
        <v>Quarter 2</v>
      </c>
      <c r="H164" s="4">
        <f>MOD(DaysPastLaunch[[#This Row],[MonthNumPastLaunch]]-1,12)+1</f>
        <v>6</v>
      </c>
      <c r="I164" s="4">
        <f>MOD(DaysPastLaunch[[#This Row],[QuartnerNumPastLaunch]]-1,4)+1</f>
        <v>2</v>
      </c>
      <c r="J164" s="4" t="str">
        <f>"Y"&amp;DaysPastLaunch[[#This Row],[YearNumPastLaunch]]&amp;" "&amp;"M"&amp;DaysPastLaunch[[#This Row],[Month1_12]]</f>
        <v>Y1 M6</v>
      </c>
      <c r="K164" s="4" t="str">
        <f>"Y"&amp;DaysPastLaunch[[#This Row],[YearNumPastLaunch]]&amp;" "&amp;"Q"&amp;DaysPastLaunch[[#This Row],[Quarter1_4]]</f>
        <v>Y1 Q2</v>
      </c>
      <c r="L164" s="4" t="str">
        <f>DaysPastLaunch[[#This Row],[YearPastLaunch]]&amp;" "&amp;"Month "&amp;DaysPastLaunch[[#This Row],[Month1_12]]</f>
        <v>Year 1 Month 6</v>
      </c>
      <c r="M164" s="4" t="str">
        <f>DaysPastLaunch[[#This Row],[YearPastLaunch]]&amp;" "&amp;"Quarter "&amp;DaysPastLaunch[[#This Row],[Quarter1_4]]</f>
        <v>Year 1 Quarter 2</v>
      </c>
    </row>
    <row r="165" spans="1:13" x14ac:dyDescent="0.25">
      <c r="A165">
        <v>164</v>
      </c>
      <c r="B165">
        <f>ROUNDDOWN((DaysPastLaunch[[#This Row],[DaysPastLaunch]]-1)/30,0)+1</f>
        <v>6</v>
      </c>
      <c r="C165">
        <f>ROUNDDOWN((DaysPastLaunch[[#This Row],[MonthNumPastLaunch]]-1)/12,0)+1</f>
        <v>1</v>
      </c>
      <c r="D165">
        <f>ROUNDUP(DaysPastLaunch[[#This Row],[MonthNumPastLaunch]]/3,0)</f>
        <v>2</v>
      </c>
      <c r="E165" s="4" t="str">
        <f>"Month "&amp;DaysPastLaunch[[#This Row],[MonthNumPastLaunch]]</f>
        <v>Month 6</v>
      </c>
      <c r="F165" s="4" t="str">
        <f>"Year "&amp;DaysPastLaunch[[#This Row],[YearNumPastLaunch]]</f>
        <v>Year 1</v>
      </c>
      <c r="G165" s="4" t="str">
        <f>"Quarter "&amp;DaysPastLaunch[[#This Row],[QuartnerNumPastLaunch]]</f>
        <v>Quarter 2</v>
      </c>
      <c r="H165" s="4">
        <f>MOD(DaysPastLaunch[[#This Row],[MonthNumPastLaunch]]-1,12)+1</f>
        <v>6</v>
      </c>
      <c r="I165" s="4">
        <f>MOD(DaysPastLaunch[[#This Row],[QuartnerNumPastLaunch]]-1,4)+1</f>
        <v>2</v>
      </c>
      <c r="J165" s="4" t="str">
        <f>"Y"&amp;DaysPastLaunch[[#This Row],[YearNumPastLaunch]]&amp;" "&amp;"M"&amp;DaysPastLaunch[[#This Row],[Month1_12]]</f>
        <v>Y1 M6</v>
      </c>
      <c r="K165" s="4" t="str">
        <f>"Y"&amp;DaysPastLaunch[[#This Row],[YearNumPastLaunch]]&amp;" "&amp;"Q"&amp;DaysPastLaunch[[#This Row],[Quarter1_4]]</f>
        <v>Y1 Q2</v>
      </c>
      <c r="L165" s="4" t="str">
        <f>DaysPastLaunch[[#This Row],[YearPastLaunch]]&amp;" "&amp;"Month "&amp;DaysPastLaunch[[#This Row],[Month1_12]]</f>
        <v>Year 1 Month 6</v>
      </c>
      <c r="M165" s="4" t="str">
        <f>DaysPastLaunch[[#This Row],[YearPastLaunch]]&amp;" "&amp;"Quarter "&amp;DaysPastLaunch[[#This Row],[Quarter1_4]]</f>
        <v>Year 1 Quarter 2</v>
      </c>
    </row>
    <row r="166" spans="1:13" x14ac:dyDescent="0.25">
      <c r="A166">
        <v>165</v>
      </c>
      <c r="B166">
        <f>ROUNDDOWN((DaysPastLaunch[[#This Row],[DaysPastLaunch]]-1)/30,0)+1</f>
        <v>6</v>
      </c>
      <c r="C166">
        <f>ROUNDDOWN((DaysPastLaunch[[#This Row],[MonthNumPastLaunch]]-1)/12,0)+1</f>
        <v>1</v>
      </c>
      <c r="D166">
        <f>ROUNDUP(DaysPastLaunch[[#This Row],[MonthNumPastLaunch]]/3,0)</f>
        <v>2</v>
      </c>
      <c r="E166" s="4" t="str">
        <f>"Month "&amp;DaysPastLaunch[[#This Row],[MonthNumPastLaunch]]</f>
        <v>Month 6</v>
      </c>
      <c r="F166" s="4" t="str">
        <f>"Year "&amp;DaysPastLaunch[[#This Row],[YearNumPastLaunch]]</f>
        <v>Year 1</v>
      </c>
      <c r="G166" s="4" t="str">
        <f>"Quarter "&amp;DaysPastLaunch[[#This Row],[QuartnerNumPastLaunch]]</f>
        <v>Quarter 2</v>
      </c>
      <c r="H166" s="4">
        <f>MOD(DaysPastLaunch[[#This Row],[MonthNumPastLaunch]]-1,12)+1</f>
        <v>6</v>
      </c>
      <c r="I166" s="4">
        <f>MOD(DaysPastLaunch[[#This Row],[QuartnerNumPastLaunch]]-1,4)+1</f>
        <v>2</v>
      </c>
      <c r="J166" s="4" t="str">
        <f>"Y"&amp;DaysPastLaunch[[#This Row],[YearNumPastLaunch]]&amp;" "&amp;"M"&amp;DaysPastLaunch[[#This Row],[Month1_12]]</f>
        <v>Y1 M6</v>
      </c>
      <c r="K166" s="4" t="str">
        <f>"Y"&amp;DaysPastLaunch[[#This Row],[YearNumPastLaunch]]&amp;" "&amp;"Q"&amp;DaysPastLaunch[[#This Row],[Quarter1_4]]</f>
        <v>Y1 Q2</v>
      </c>
      <c r="L166" s="4" t="str">
        <f>DaysPastLaunch[[#This Row],[YearPastLaunch]]&amp;" "&amp;"Month "&amp;DaysPastLaunch[[#This Row],[Month1_12]]</f>
        <v>Year 1 Month 6</v>
      </c>
      <c r="M166" s="4" t="str">
        <f>DaysPastLaunch[[#This Row],[YearPastLaunch]]&amp;" "&amp;"Quarter "&amp;DaysPastLaunch[[#This Row],[Quarter1_4]]</f>
        <v>Year 1 Quarter 2</v>
      </c>
    </row>
    <row r="167" spans="1:13" x14ac:dyDescent="0.25">
      <c r="A167">
        <v>166</v>
      </c>
      <c r="B167">
        <f>ROUNDDOWN((DaysPastLaunch[[#This Row],[DaysPastLaunch]]-1)/30,0)+1</f>
        <v>6</v>
      </c>
      <c r="C167">
        <f>ROUNDDOWN((DaysPastLaunch[[#This Row],[MonthNumPastLaunch]]-1)/12,0)+1</f>
        <v>1</v>
      </c>
      <c r="D167">
        <f>ROUNDUP(DaysPastLaunch[[#This Row],[MonthNumPastLaunch]]/3,0)</f>
        <v>2</v>
      </c>
      <c r="E167" s="4" t="str">
        <f>"Month "&amp;DaysPastLaunch[[#This Row],[MonthNumPastLaunch]]</f>
        <v>Month 6</v>
      </c>
      <c r="F167" s="4" t="str">
        <f>"Year "&amp;DaysPastLaunch[[#This Row],[YearNumPastLaunch]]</f>
        <v>Year 1</v>
      </c>
      <c r="G167" s="4" t="str">
        <f>"Quarter "&amp;DaysPastLaunch[[#This Row],[QuartnerNumPastLaunch]]</f>
        <v>Quarter 2</v>
      </c>
      <c r="H167" s="4">
        <f>MOD(DaysPastLaunch[[#This Row],[MonthNumPastLaunch]]-1,12)+1</f>
        <v>6</v>
      </c>
      <c r="I167" s="4">
        <f>MOD(DaysPastLaunch[[#This Row],[QuartnerNumPastLaunch]]-1,4)+1</f>
        <v>2</v>
      </c>
      <c r="J167" s="4" t="str">
        <f>"Y"&amp;DaysPastLaunch[[#This Row],[YearNumPastLaunch]]&amp;" "&amp;"M"&amp;DaysPastLaunch[[#This Row],[Month1_12]]</f>
        <v>Y1 M6</v>
      </c>
      <c r="K167" s="4" t="str">
        <f>"Y"&amp;DaysPastLaunch[[#This Row],[YearNumPastLaunch]]&amp;" "&amp;"Q"&amp;DaysPastLaunch[[#This Row],[Quarter1_4]]</f>
        <v>Y1 Q2</v>
      </c>
      <c r="L167" s="4" t="str">
        <f>DaysPastLaunch[[#This Row],[YearPastLaunch]]&amp;" "&amp;"Month "&amp;DaysPastLaunch[[#This Row],[Month1_12]]</f>
        <v>Year 1 Month 6</v>
      </c>
      <c r="M167" s="4" t="str">
        <f>DaysPastLaunch[[#This Row],[YearPastLaunch]]&amp;" "&amp;"Quarter "&amp;DaysPastLaunch[[#This Row],[Quarter1_4]]</f>
        <v>Year 1 Quarter 2</v>
      </c>
    </row>
    <row r="168" spans="1:13" x14ac:dyDescent="0.25">
      <c r="A168">
        <v>167</v>
      </c>
      <c r="B168">
        <f>ROUNDDOWN((DaysPastLaunch[[#This Row],[DaysPastLaunch]]-1)/30,0)+1</f>
        <v>6</v>
      </c>
      <c r="C168">
        <f>ROUNDDOWN((DaysPastLaunch[[#This Row],[MonthNumPastLaunch]]-1)/12,0)+1</f>
        <v>1</v>
      </c>
      <c r="D168">
        <f>ROUNDUP(DaysPastLaunch[[#This Row],[MonthNumPastLaunch]]/3,0)</f>
        <v>2</v>
      </c>
      <c r="E168" s="4" t="str">
        <f>"Month "&amp;DaysPastLaunch[[#This Row],[MonthNumPastLaunch]]</f>
        <v>Month 6</v>
      </c>
      <c r="F168" s="4" t="str">
        <f>"Year "&amp;DaysPastLaunch[[#This Row],[YearNumPastLaunch]]</f>
        <v>Year 1</v>
      </c>
      <c r="G168" s="4" t="str">
        <f>"Quarter "&amp;DaysPastLaunch[[#This Row],[QuartnerNumPastLaunch]]</f>
        <v>Quarter 2</v>
      </c>
      <c r="H168" s="4">
        <f>MOD(DaysPastLaunch[[#This Row],[MonthNumPastLaunch]]-1,12)+1</f>
        <v>6</v>
      </c>
      <c r="I168" s="4">
        <f>MOD(DaysPastLaunch[[#This Row],[QuartnerNumPastLaunch]]-1,4)+1</f>
        <v>2</v>
      </c>
      <c r="J168" s="4" t="str">
        <f>"Y"&amp;DaysPastLaunch[[#This Row],[YearNumPastLaunch]]&amp;" "&amp;"M"&amp;DaysPastLaunch[[#This Row],[Month1_12]]</f>
        <v>Y1 M6</v>
      </c>
      <c r="K168" s="4" t="str">
        <f>"Y"&amp;DaysPastLaunch[[#This Row],[YearNumPastLaunch]]&amp;" "&amp;"Q"&amp;DaysPastLaunch[[#This Row],[Quarter1_4]]</f>
        <v>Y1 Q2</v>
      </c>
      <c r="L168" s="4" t="str">
        <f>DaysPastLaunch[[#This Row],[YearPastLaunch]]&amp;" "&amp;"Month "&amp;DaysPastLaunch[[#This Row],[Month1_12]]</f>
        <v>Year 1 Month 6</v>
      </c>
      <c r="M168" s="4" t="str">
        <f>DaysPastLaunch[[#This Row],[YearPastLaunch]]&amp;" "&amp;"Quarter "&amp;DaysPastLaunch[[#This Row],[Quarter1_4]]</f>
        <v>Year 1 Quarter 2</v>
      </c>
    </row>
    <row r="169" spans="1:13" x14ac:dyDescent="0.25">
      <c r="A169">
        <v>168</v>
      </c>
      <c r="B169">
        <f>ROUNDDOWN((DaysPastLaunch[[#This Row],[DaysPastLaunch]]-1)/30,0)+1</f>
        <v>6</v>
      </c>
      <c r="C169">
        <f>ROUNDDOWN((DaysPastLaunch[[#This Row],[MonthNumPastLaunch]]-1)/12,0)+1</f>
        <v>1</v>
      </c>
      <c r="D169">
        <f>ROUNDUP(DaysPastLaunch[[#This Row],[MonthNumPastLaunch]]/3,0)</f>
        <v>2</v>
      </c>
      <c r="E169" s="4" t="str">
        <f>"Month "&amp;DaysPastLaunch[[#This Row],[MonthNumPastLaunch]]</f>
        <v>Month 6</v>
      </c>
      <c r="F169" s="4" t="str">
        <f>"Year "&amp;DaysPastLaunch[[#This Row],[YearNumPastLaunch]]</f>
        <v>Year 1</v>
      </c>
      <c r="G169" s="4" t="str">
        <f>"Quarter "&amp;DaysPastLaunch[[#This Row],[QuartnerNumPastLaunch]]</f>
        <v>Quarter 2</v>
      </c>
      <c r="H169" s="4">
        <f>MOD(DaysPastLaunch[[#This Row],[MonthNumPastLaunch]]-1,12)+1</f>
        <v>6</v>
      </c>
      <c r="I169" s="4">
        <f>MOD(DaysPastLaunch[[#This Row],[QuartnerNumPastLaunch]]-1,4)+1</f>
        <v>2</v>
      </c>
      <c r="J169" s="4" t="str">
        <f>"Y"&amp;DaysPastLaunch[[#This Row],[YearNumPastLaunch]]&amp;" "&amp;"M"&amp;DaysPastLaunch[[#This Row],[Month1_12]]</f>
        <v>Y1 M6</v>
      </c>
      <c r="K169" s="4" t="str">
        <f>"Y"&amp;DaysPastLaunch[[#This Row],[YearNumPastLaunch]]&amp;" "&amp;"Q"&amp;DaysPastLaunch[[#This Row],[Quarter1_4]]</f>
        <v>Y1 Q2</v>
      </c>
      <c r="L169" s="4" t="str">
        <f>DaysPastLaunch[[#This Row],[YearPastLaunch]]&amp;" "&amp;"Month "&amp;DaysPastLaunch[[#This Row],[Month1_12]]</f>
        <v>Year 1 Month 6</v>
      </c>
      <c r="M169" s="4" t="str">
        <f>DaysPastLaunch[[#This Row],[YearPastLaunch]]&amp;" "&amp;"Quarter "&amp;DaysPastLaunch[[#This Row],[Quarter1_4]]</f>
        <v>Year 1 Quarter 2</v>
      </c>
    </row>
    <row r="170" spans="1:13" x14ac:dyDescent="0.25">
      <c r="A170">
        <v>169</v>
      </c>
      <c r="B170">
        <f>ROUNDDOWN((DaysPastLaunch[[#This Row],[DaysPastLaunch]]-1)/30,0)+1</f>
        <v>6</v>
      </c>
      <c r="C170">
        <f>ROUNDDOWN((DaysPastLaunch[[#This Row],[MonthNumPastLaunch]]-1)/12,0)+1</f>
        <v>1</v>
      </c>
      <c r="D170">
        <f>ROUNDUP(DaysPastLaunch[[#This Row],[MonthNumPastLaunch]]/3,0)</f>
        <v>2</v>
      </c>
      <c r="E170" s="4" t="str">
        <f>"Month "&amp;DaysPastLaunch[[#This Row],[MonthNumPastLaunch]]</f>
        <v>Month 6</v>
      </c>
      <c r="F170" s="4" t="str">
        <f>"Year "&amp;DaysPastLaunch[[#This Row],[YearNumPastLaunch]]</f>
        <v>Year 1</v>
      </c>
      <c r="G170" s="4" t="str">
        <f>"Quarter "&amp;DaysPastLaunch[[#This Row],[QuartnerNumPastLaunch]]</f>
        <v>Quarter 2</v>
      </c>
      <c r="H170" s="4">
        <f>MOD(DaysPastLaunch[[#This Row],[MonthNumPastLaunch]]-1,12)+1</f>
        <v>6</v>
      </c>
      <c r="I170" s="4">
        <f>MOD(DaysPastLaunch[[#This Row],[QuartnerNumPastLaunch]]-1,4)+1</f>
        <v>2</v>
      </c>
      <c r="J170" s="4" t="str">
        <f>"Y"&amp;DaysPastLaunch[[#This Row],[YearNumPastLaunch]]&amp;" "&amp;"M"&amp;DaysPastLaunch[[#This Row],[Month1_12]]</f>
        <v>Y1 M6</v>
      </c>
      <c r="K170" s="4" t="str">
        <f>"Y"&amp;DaysPastLaunch[[#This Row],[YearNumPastLaunch]]&amp;" "&amp;"Q"&amp;DaysPastLaunch[[#This Row],[Quarter1_4]]</f>
        <v>Y1 Q2</v>
      </c>
      <c r="L170" s="4" t="str">
        <f>DaysPastLaunch[[#This Row],[YearPastLaunch]]&amp;" "&amp;"Month "&amp;DaysPastLaunch[[#This Row],[Month1_12]]</f>
        <v>Year 1 Month 6</v>
      </c>
      <c r="M170" s="4" t="str">
        <f>DaysPastLaunch[[#This Row],[YearPastLaunch]]&amp;" "&amp;"Quarter "&amp;DaysPastLaunch[[#This Row],[Quarter1_4]]</f>
        <v>Year 1 Quarter 2</v>
      </c>
    </row>
    <row r="171" spans="1:13" x14ac:dyDescent="0.25">
      <c r="A171">
        <v>170</v>
      </c>
      <c r="B171">
        <f>ROUNDDOWN((DaysPastLaunch[[#This Row],[DaysPastLaunch]]-1)/30,0)+1</f>
        <v>6</v>
      </c>
      <c r="C171">
        <f>ROUNDDOWN((DaysPastLaunch[[#This Row],[MonthNumPastLaunch]]-1)/12,0)+1</f>
        <v>1</v>
      </c>
      <c r="D171">
        <f>ROUNDUP(DaysPastLaunch[[#This Row],[MonthNumPastLaunch]]/3,0)</f>
        <v>2</v>
      </c>
      <c r="E171" s="4" t="str">
        <f>"Month "&amp;DaysPastLaunch[[#This Row],[MonthNumPastLaunch]]</f>
        <v>Month 6</v>
      </c>
      <c r="F171" s="4" t="str">
        <f>"Year "&amp;DaysPastLaunch[[#This Row],[YearNumPastLaunch]]</f>
        <v>Year 1</v>
      </c>
      <c r="G171" s="4" t="str">
        <f>"Quarter "&amp;DaysPastLaunch[[#This Row],[QuartnerNumPastLaunch]]</f>
        <v>Quarter 2</v>
      </c>
      <c r="H171" s="4">
        <f>MOD(DaysPastLaunch[[#This Row],[MonthNumPastLaunch]]-1,12)+1</f>
        <v>6</v>
      </c>
      <c r="I171" s="4">
        <f>MOD(DaysPastLaunch[[#This Row],[QuartnerNumPastLaunch]]-1,4)+1</f>
        <v>2</v>
      </c>
      <c r="J171" s="4" t="str">
        <f>"Y"&amp;DaysPastLaunch[[#This Row],[YearNumPastLaunch]]&amp;" "&amp;"M"&amp;DaysPastLaunch[[#This Row],[Month1_12]]</f>
        <v>Y1 M6</v>
      </c>
      <c r="K171" s="4" t="str">
        <f>"Y"&amp;DaysPastLaunch[[#This Row],[YearNumPastLaunch]]&amp;" "&amp;"Q"&amp;DaysPastLaunch[[#This Row],[Quarter1_4]]</f>
        <v>Y1 Q2</v>
      </c>
      <c r="L171" s="4" t="str">
        <f>DaysPastLaunch[[#This Row],[YearPastLaunch]]&amp;" "&amp;"Month "&amp;DaysPastLaunch[[#This Row],[Month1_12]]</f>
        <v>Year 1 Month 6</v>
      </c>
      <c r="M171" s="4" t="str">
        <f>DaysPastLaunch[[#This Row],[YearPastLaunch]]&amp;" "&amp;"Quarter "&amp;DaysPastLaunch[[#This Row],[Quarter1_4]]</f>
        <v>Year 1 Quarter 2</v>
      </c>
    </row>
    <row r="172" spans="1:13" x14ac:dyDescent="0.25">
      <c r="A172">
        <v>171</v>
      </c>
      <c r="B172">
        <f>ROUNDDOWN((DaysPastLaunch[[#This Row],[DaysPastLaunch]]-1)/30,0)+1</f>
        <v>6</v>
      </c>
      <c r="C172">
        <f>ROUNDDOWN((DaysPastLaunch[[#This Row],[MonthNumPastLaunch]]-1)/12,0)+1</f>
        <v>1</v>
      </c>
      <c r="D172">
        <f>ROUNDUP(DaysPastLaunch[[#This Row],[MonthNumPastLaunch]]/3,0)</f>
        <v>2</v>
      </c>
      <c r="E172" s="4" t="str">
        <f>"Month "&amp;DaysPastLaunch[[#This Row],[MonthNumPastLaunch]]</f>
        <v>Month 6</v>
      </c>
      <c r="F172" s="4" t="str">
        <f>"Year "&amp;DaysPastLaunch[[#This Row],[YearNumPastLaunch]]</f>
        <v>Year 1</v>
      </c>
      <c r="G172" s="4" t="str">
        <f>"Quarter "&amp;DaysPastLaunch[[#This Row],[QuartnerNumPastLaunch]]</f>
        <v>Quarter 2</v>
      </c>
      <c r="H172" s="4">
        <f>MOD(DaysPastLaunch[[#This Row],[MonthNumPastLaunch]]-1,12)+1</f>
        <v>6</v>
      </c>
      <c r="I172" s="4">
        <f>MOD(DaysPastLaunch[[#This Row],[QuartnerNumPastLaunch]]-1,4)+1</f>
        <v>2</v>
      </c>
      <c r="J172" s="4" t="str">
        <f>"Y"&amp;DaysPastLaunch[[#This Row],[YearNumPastLaunch]]&amp;" "&amp;"M"&amp;DaysPastLaunch[[#This Row],[Month1_12]]</f>
        <v>Y1 M6</v>
      </c>
      <c r="K172" s="4" t="str">
        <f>"Y"&amp;DaysPastLaunch[[#This Row],[YearNumPastLaunch]]&amp;" "&amp;"Q"&amp;DaysPastLaunch[[#This Row],[Quarter1_4]]</f>
        <v>Y1 Q2</v>
      </c>
      <c r="L172" s="4" t="str">
        <f>DaysPastLaunch[[#This Row],[YearPastLaunch]]&amp;" "&amp;"Month "&amp;DaysPastLaunch[[#This Row],[Month1_12]]</f>
        <v>Year 1 Month 6</v>
      </c>
      <c r="M172" s="4" t="str">
        <f>DaysPastLaunch[[#This Row],[YearPastLaunch]]&amp;" "&amp;"Quarter "&amp;DaysPastLaunch[[#This Row],[Quarter1_4]]</f>
        <v>Year 1 Quarter 2</v>
      </c>
    </row>
    <row r="173" spans="1:13" x14ac:dyDescent="0.25">
      <c r="A173">
        <v>172</v>
      </c>
      <c r="B173">
        <f>ROUNDDOWN((DaysPastLaunch[[#This Row],[DaysPastLaunch]]-1)/30,0)+1</f>
        <v>6</v>
      </c>
      <c r="C173">
        <f>ROUNDDOWN((DaysPastLaunch[[#This Row],[MonthNumPastLaunch]]-1)/12,0)+1</f>
        <v>1</v>
      </c>
      <c r="D173">
        <f>ROUNDUP(DaysPastLaunch[[#This Row],[MonthNumPastLaunch]]/3,0)</f>
        <v>2</v>
      </c>
      <c r="E173" s="4" t="str">
        <f>"Month "&amp;DaysPastLaunch[[#This Row],[MonthNumPastLaunch]]</f>
        <v>Month 6</v>
      </c>
      <c r="F173" s="4" t="str">
        <f>"Year "&amp;DaysPastLaunch[[#This Row],[YearNumPastLaunch]]</f>
        <v>Year 1</v>
      </c>
      <c r="G173" s="4" t="str">
        <f>"Quarter "&amp;DaysPastLaunch[[#This Row],[QuartnerNumPastLaunch]]</f>
        <v>Quarter 2</v>
      </c>
      <c r="H173" s="4">
        <f>MOD(DaysPastLaunch[[#This Row],[MonthNumPastLaunch]]-1,12)+1</f>
        <v>6</v>
      </c>
      <c r="I173" s="4">
        <f>MOD(DaysPastLaunch[[#This Row],[QuartnerNumPastLaunch]]-1,4)+1</f>
        <v>2</v>
      </c>
      <c r="J173" s="4" t="str">
        <f>"Y"&amp;DaysPastLaunch[[#This Row],[YearNumPastLaunch]]&amp;" "&amp;"M"&amp;DaysPastLaunch[[#This Row],[Month1_12]]</f>
        <v>Y1 M6</v>
      </c>
      <c r="K173" s="4" t="str">
        <f>"Y"&amp;DaysPastLaunch[[#This Row],[YearNumPastLaunch]]&amp;" "&amp;"Q"&amp;DaysPastLaunch[[#This Row],[Quarter1_4]]</f>
        <v>Y1 Q2</v>
      </c>
      <c r="L173" s="4" t="str">
        <f>DaysPastLaunch[[#This Row],[YearPastLaunch]]&amp;" "&amp;"Month "&amp;DaysPastLaunch[[#This Row],[Month1_12]]</f>
        <v>Year 1 Month 6</v>
      </c>
      <c r="M173" s="4" t="str">
        <f>DaysPastLaunch[[#This Row],[YearPastLaunch]]&amp;" "&amp;"Quarter "&amp;DaysPastLaunch[[#This Row],[Quarter1_4]]</f>
        <v>Year 1 Quarter 2</v>
      </c>
    </row>
    <row r="174" spans="1:13" x14ac:dyDescent="0.25">
      <c r="A174">
        <v>173</v>
      </c>
      <c r="B174">
        <f>ROUNDDOWN((DaysPastLaunch[[#This Row],[DaysPastLaunch]]-1)/30,0)+1</f>
        <v>6</v>
      </c>
      <c r="C174">
        <f>ROUNDDOWN((DaysPastLaunch[[#This Row],[MonthNumPastLaunch]]-1)/12,0)+1</f>
        <v>1</v>
      </c>
      <c r="D174">
        <f>ROUNDUP(DaysPastLaunch[[#This Row],[MonthNumPastLaunch]]/3,0)</f>
        <v>2</v>
      </c>
      <c r="E174" s="4" t="str">
        <f>"Month "&amp;DaysPastLaunch[[#This Row],[MonthNumPastLaunch]]</f>
        <v>Month 6</v>
      </c>
      <c r="F174" s="4" t="str">
        <f>"Year "&amp;DaysPastLaunch[[#This Row],[YearNumPastLaunch]]</f>
        <v>Year 1</v>
      </c>
      <c r="G174" s="4" t="str">
        <f>"Quarter "&amp;DaysPastLaunch[[#This Row],[QuartnerNumPastLaunch]]</f>
        <v>Quarter 2</v>
      </c>
      <c r="H174" s="4">
        <f>MOD(DaysPastLaunch[[#This Row],[MonthNumPastLaunch]]-1,12)+1</f>
        <v>6</v>
      </c>
      <c r="I174" s="4">
        <f>MOD(DaysPastLaunch[[#This Row],[QuartnerNumPastLaunch]]-1,4)+1</f>
        <v>2</v>
      </c>
      <c r="J174" s="4" t="str">
        <f>"Y"&amp;DaysPastLaunch[[#This Row],[YearNumPastLaunch]]&amp;" "&amp;"M"&amp;DaysPastLaunch[[#This Row],[Month1_12]]</f>
        <v>Y1 M6</v>
      </c>
      <c r="K174" s="4" t="str">
        <f>"Y"&amp;DaysPastLaunch[[#This Row],[YearNumPastLaunch]]&amp;" "&amp;"Q"&amp;DaysPastLaunch[[#This Row],[Quarter1_4]]</f>
        <v>Y1 Q2</v>
      </c>
      <c r="L174" s="4" t="str">
        <f>DaysPastLaunch[[#This Row],[YearPastLaunch]]&amp;" "&amp;"Month "&amp;DaysPastLaunch[[#This Row],[Month1_12]]</f>
        <v>Year 1 Month 6</v>
      </c>
      <c r="M174" s="4" t="str">
        <f>DaysPastLaunch[[#This Row],[YearPastLaunch]]&amp;" "&amp;"Quarter "&amp;DaysPastLaunch[[#This Row],[Quarter1_4]]</f>
        <v>Year 1 Quarter 2</v>
      </c>
    </row>
    <row r="175" spans="1:13" x14ac:dyDescent="0.25">
      <c r="A175">
        <v>174</v>
      </c>
      <c r="B175">
        <f>ROUNDDOWN((DaysPastLaunch[[#This Row],[DaysPastLaunch]]-1)/30,0)+1</f>
        <v>6</v>
      </c>
      <c r="C175">
        <f>ROUNDDOWN((DaysPastLaunch[[#This Row],[MonthNumPastLaunch]]-1)/12,0)+1</f>
        <v>1</v>
      </c>
      <c r="D175">
        <f>ROUNDUP(DaysPastLaunch[[#This Row],[MonthNumPastLaunch]]/3,0)</f>
        <v>2</v>
      </c>
      <c r="E175" s="4" t="str">
        <f>"Month "&amp;DaysPastLaunch[[#This Row],[MonthNumPastLaunch]]</f>
        <v>Month 6</v>
      </c>
      <c r="F175" s="4" t="str">
        <f>"Year "&amp;DaysPastLaunch[[#This Row],[YearNumPastLaunch]]</f>
        <v>Year 1</v>
      </c>
      <c r="G175" s="4" t="str">
        <f>"Quarter "&amp;DaysPastLaunch[[#This Row],[QuartnerNumPastLaunch]]</f>
        <v>Quarter 2</v>
      </c>
      <c r="H175" s="4">
        <f>MOD(DaysPastLaunch[[#This Row],[MonthNumPastLaunch]]-1,12)+1</f>
        <v>6</v>
      </c>
      <c r="I175" s="4">
        <f>MOD(DaysPastLaunch[[#This Row],[QuartnerNumPastLaunch]]-1,4)+1</f>
        <v>2</v>
      </c>
      <c r="J175" s="4" t="str">
        <f>"Y"&amp;DaysPastLaunch[[#This Row],[YearNumPastLaunch]]&amp;" "&amp;"M"&amp;DaysPastLaunch[[#This Row],[Month1_12]]</f>
        <v>Y1 M6</v>
      </c>
      <c r="K175" s="4" t="str">
        <f>"Y"&amp;DaysPastLaunch[[#This Row],[YearNumPastLaunch]]&amp;" "&amp;"Q"&amp;DaysPastLaunch[[#This Row],[Quarter1_4]]</f>
        <v>Y1 Q2</v>
      </c>
      <c r="L175" s="4" t="str">
        <f>DaysPastLaunch[[#This Row],[YearPastLaunch]]&amp;" "&amp;"Month "&amp;DaysPastLaunch[[#This Row],[Month1_12]]</f>
        <v>Year 1 Month 6</v>
      </c>
      <c r="M175" s="4" t="str">
        <f>DaysPastLaunch[[#This Row],[YearPastLaunch]]&amp;" "&amp;"Quarter "&amp;DaysPastLaunch[[#This Row],[Quarter1_4]]</f>
        <v>Year 1 Quarter 2</v>
      </c>
    </row>
    <row r="176" spans="1:13" x14ac:dyDescent="0.25">
      <c r="A176">
        <v>175</v>
      </c>
      <c r="B176">
        <f>ROUNDDOWN((DaysPastLaunch[[#This Row],[DaysPastLaunch]]-1)/30,0)+1</f>
        <v>6</v>
      </c>
      <c r="C176">
        <f>ROUNDDOWN((DaysPastLaunch[[#This Row],[MonthNumPastLaunch]]-1)/12,0)+1</f>
        <v>1</v>
      </c>
      <c r="D176">
        <f>ROUNDUP(DaysPastLaunch[[#This Row],[MonthNumPastLaunch]]/3,0)</f>
        <v>2</v>
      </c>
      <c r="E176" s="4" t="str">
        <f>"Month "&amp;DaysPastLaunch[[#This Row],[MonthNumPastLaunch]]</f>
        <v>Month 6</v>
      </c>
      <c r="F176" s="4" t="str">
        <f>"Year "&amp;DaysPastLaunch[[#This Row],[YearNumPastLaunch]]</f>
        <v>Year 1</v>
      </c>
      <c r="G176" s="4" t="str">
        <f>"Quarter "&amp;DaysPastLaunch[[#This Row],[QuartnerNumPastLaunch]]</f>
        <v>Quarter 2</v>
      </c>
      <c r="H176" s="4">
        <f>MOD(DaysPastLaunch[[#This Row],[MonthNumPastLaunch]]-1,12)+1</f>
        <v>6</v>
      </c>
      <c r="I176" s="4">
        <f>MOD(DaysPastLaunch[[#This Row],[QuartnerNumPastLaunch]]-1,4)+1</f>
        <v>2</v>
      </c>
      <c r="J176" s="4" t="str">
        <f>"Y"&amp;DaysPastLaunch[[#This Row],[YearNumPastLaunch]]&amp;" "&amp;"M"&amp;DaysPastLaunch[[#This Row],[Month1_12]]</f>
        <v>Y1 M6</v>
      </c>
      <c r="K176" s="4" t="str">
        <f>"Y"&amp;DaysPastLaunch[[#This Row],[YearNumPastLaunch]]&amp;" "&amp;"Q"&amp;DaysPastLaunch[[#This Row],[Quarter1_4]]</f>
        <v>Y1 Q2</v>
      </c>
      <c r="L176" s="4" t="str">
        <f>DaysPastLaunch[[#This Row],[YearPastLaunch]]&amp;" "&amp;"Month "&amp;DaysPastLaunch[[#This Row],[Month1_12]]</f>
        <v>Year 1 Month 6</v>
      </c>
      <c r="M176" s="4" t="str">
        <f>DaysPastLaunch[[#This Row],[YearPastLaunch]]&amp;" "&amp;"Quarter "&amp;DaysPastLaunch[[#This Row],[Quarter1_4]]</f>
        <v>Year 1 Quarter 2</v>
      </c>
    </row>
    <row r="177" spans="1:13" x14ac:dyDescent="0.25">
      <c r="A177">
        <v>176</v>
      </c>
      <c r="B177">
        <f>ROUNDDOWN((DaysPastLaunch[[#This Row],[DaysPastLaunch]]-1)/30,0)+1</f>
        <v>6</v>
      </c>
      <c r="C177">
        <f>ROUNDDOWN((DaysPastLaunch[[#This Row],[MonthNumPastLaunch]]-1)/12,0)+1</f>
        <v>1</v>
      </c>
      <c r="D177">
        <f>ROUNDUP(DaysPastLaunch[[#This Row],[MonthNumPastLaunch]]/3,0)</f>
        <v>2</v>
      </c>
      <c r="E177" s="4" t="str">
        <f>"Month "&amp;DaysPastLaunch[[#This Row],[MonthNumPastLaunch]]</f>
        <v>Month 6</v>
      </c>
      <c r="F177" s="4" t="str">
        <f>"Year "&amp;DaysPastLaunch[[#This Row],[YearNumPastLaunch]]</f>
        <v>Year 1</v>
      </c>
      <c r="G177" s="4" t="str">
        <f>"Quarter "&amp;DaysPastLaunch[[#This Row],[QuartnerNumPastLaunch]]</f>
        <v>Quarter 2</v>
      </c>
      <c r="H177" s="4">
        <f>MOD(DaysPastLaunch[[#This Row],[MonthNumPastLaunch]]-1,12)+1</f>
        <v>6</v>
      </c>
      <c r="I177" s="4">
        <f>MOD(DaysPastLaunch[[#This Row],[QuartnerNumPastLaunch]]-1,4)+1</f>
        <v>2</v>
      </c>
      <c r="J177" s="4" t="str">
        <f>"Y"&amp;DaysPastLaunch[[#This Row],[YearNumPastLaunch]]&amp;" "&amp;"M"&amp;DaysPastLaunch[[#This Row],[Month1_12]]</f>
        <v>Y1 M6</v>
      </c>
      <c r="K177" s="4" t="str">
        <f>"Y"&amp;DaysPastLaunch[[#This Row],[YearNumPastLaunch]]&amp;" "&amp;"Q"&amp;DaysPastLaunch[[#This Row],[Quarter1_4]]</f>
        <v>Y1 Q2</v>
      </c>
      <c r="L177" s="4" t="str">
        <f>DaysPastLaunch[[#This Row],[YearPastLaunch]]&amp;" "&amp;"Month "&amp;DaysPastLaunch[[#This Row],[Month1_12]]</f>
        <v>Year 1 Month 6</v>
      </c>
      <c r="M177" s="4" t="str">
        <f>DaysPastLaunch[[#This Row],[YearPastLaunch]]&amp;" "&amp;"Quarter "&amp;DaysPastLaunch[[#This Row],[Quarter1_4]]</f>
        <v>Year 1 Quarter 2</v>
      </c>
    </row>
    <row r="178" spans="1:13" x14ac:dyDescent="0.25">
      <c r="A178">
        <v>177</v>
      </c>
      <c r="B178">
        <f>ROUNDDOWN((DaysPastLaunch[[#This Row],[DaysPastLaunch]]-1)/30,0)+1</f>
        <v>6</v>
      </c>
      <c r="C178">
        <f>ROUNDDOWN((DaysPastLaunch[[#This Row],[MonthNumPastLaunch]]-1)/12,0)+1</f>
        <v>1</v>
      </c>
      <c r="D178">
        <f>ROUNDUP(DaysPastLaunch[[#This Row],[MonthNumPastLaunch]]/3,0)</f>
        <v>2</v>
      </c>
      <c r="E178" s="4" t="str">
        <f>"Month "&amp;DaysPastLaunch[[#This Row],[MonthNumPastLaunch]]</f>
        <v>Month 6</v>
      </c>
      <c r="F178" s="4" t="str">
        <f>"Year "&amp;DaysPastLaunch[[#This Row],[YearNumPastLaunch]]</f>
        <v>Year 1</v>
      </c>
      <c r="G178" s="4" t="str">
        <f>"Quarter "&amp;DaysPastLaunch[[#This Row],[QuartnerNumPastLaunch]]</f>
        <v>Quarter 2</v>
      </c>
      <c r="H178" s="4">
        <f>MOD(DaysPastLaunch[[#This Row],[MonthNumPastLaunch]]-1,12)+1</f>
        <v>6</v>
      </c>
      <c r="I178" s="4">
        <f>MOD(DaysPastLaunch[[#This Row],[QuartnerNumPastLaunch]]-1,4)+1</f>
        <v>2</v>
      </c>
      <c r="J178" s="4" t="str">
        <f>"Y"&amp;DaysPastLaunch[[#This Row],[YearNumPastLaunch]]&amp;" "&amp;"M"&amp;DaysPastLaunch[[#This Row],[Month1_12]]</f>
        <v>Y1 M6</v>
      </c>
      <c r="K178" s="4" t="str">
        <f>"Y"&amp;DaysPastLaunch[[#This Row],[YearNumPastLaunch]]&amp;" "&amp;"Q"&amp;DaysPastLaunch[[#This Row],[Quarter1_4]]</f>
        <v>Y1 Q2</v>
      </c>
      <c r="L178" s="4" t="str">
        <f>DaysPastLaunch[[#This Row],[YearPastLaunch]]&amp;" "&amp;"Month "&amp;DaysPastLaunch[[#This Row],[Month1_12]]</f>
        <v>Year 1 Month 6</v>
      </c>
      <c r="M178" s="4" t="str">
        <f>DaysPastLaunch[[#This Row],[YearPastLaunch]]&amp;" "&amp;"Quarter "&amp;DaysPastLaunch[[#This Row],[Quarter1_4]]</f>
        <v>Year 1 Quarter 2</v>
      </c>
    </row>
    <row r="179" spans="1:13" x14ac:dyDescent="0.25">
      <c r="A179">
        <v>178</v>
      </c>
      <c r="B179">
        <f>ROUNDDOWN((DaysPastLaunch[[#This Row],[DaysPastLaunch]]-1)/30,0)+1</f>
        <v>6</v>
      </c>
      <c r="C179">
        <f>ROUNDDOWN((DaysPastLaunch[[#This Row],[MonthNumPastLaunch]]-1)/12,0)+1</f>
        <v>1</v>
      </c>
      <c r="D179">
        <f>ROUNDUP(DaysPastLaunch[[#This Row],[MonthNumPastLaunch]]/3,0)</f>
        <v>2</v>
      </c>
      <c r="E179" s="4" t="str">
        <f>"Month "&amp;DaysPastLaunch[[#This Row],[MonthNumPastLaunch]]</f>
        <v>Month 6</v>
      </c>
      <c r="F179" s="4" t="str">
        <f>"Year "&amp;DaysPastLaunch[[#This Row],[YearNumPastLaunch]]</f>
        <v>Year 1</v>
      </c>
      <c r="G179" s="4" t="str">
        <f>"Quarter "&amp;DaysPastLaunch[[#This Row],[QuartnerNumPastLaunch]]</f>
        <v>Quarter 2</v>
      </c>
      <c r="H179" s="4">
        <f>MOD(DaysPastLaunch[[#This Row],[MonthNumPastLaunch]]-1,12)+1</f>
        <v>6</v>
      </c>
      <c r="I179" s="4">
        <f>MOD(DaysPastLaunch[[#This Row],[QuartnerNumPastLaunch]]-1,4)+1</f>
        <v>2</v>
      </c>
      <c r="J179" s="4" t="str">
        <f>"Y"&amp;DaysPastLaunch[[#This Row],[YearNumPastLaunch]]&amp;" "&amp;"M"&amp;DaysPastLaunch[[#This Row],[Month1_12]]</f>
        <v>Y1 M6</v>
      </c>
      <c r="K179" s="4" t="str">
        <f>"Y"&amp;DaysPastLaunch[[#This Row],[YearNumPastLaunch]]&amp;" "&amp;"Q"&amp;DaysPastLaunch[[#This Row],[Quarter1_4]]</f>
        <v>Y1 Q2</v>
      </c>
      <c r="L179" s="4" t="str">
        <f>DaysPastLaunch[[#This Row],[YearPastLaunch]]&amp;" "&amp;"Month "&amp;DaysPastLaunch[[#This Row],[Month1_12]]</f>
        <v>Year 1 Month 6</v>
      </c>
      <c r="M179" s="4" t="str">
        <f>DaysPastLaunch[[#This Row],[YearPastLaunch]]&amp;" "&amp;"Quarter "&amp;DaysPastLaunch[[#This Row],[Quarter1_4]]</f>
        <v>Year 1 Quarter 2</v>
      </c>
    </row>
    <row r="180" spans="1:13" x14ac:dyDescent="0.25">
      <c r="A180">
        <v>179</v>
      </c>
      <c r="B180">
        <f>ROUNDDOWN((DaysPastLaunch[[#This Row],[DaysPastLaunch]]-1)/30,0)+1</f>
        <v>6</v>
      </c>
      <c r="C180">
        <f>ROUNDDOWN((DaysPastLaunch[[#This Row],[MonthNumPastLaunch]]-1)/12,0)+1</f>
        <v>1</v>
      </c>
      <c r="D180">
        <f>ROUNDUP(DaysPastLaunch[[#This Row],[MonthNumPastLaunch]]/3,0)</f>
        <v>2</v>
      </c>
      <c r="E180" s="4" t="str">
        <f>"Month "&amp;DaysPastLaunch[[#This Row],[MonthNumPastLaunch]]</f>
        <v>Month 6</v>
      </c>
      <c r="F180" s="4" t="str">
        <f>"Year "&amp;DaysPastLaunch[[#This Row],[YearNumPastLaunch]]</f>
        <v>Year 1</v>
      </c>
      <c r="G180" s="4" t="str">
        <f>"Quarter "&amp;DaysPastLaunch[[#This Row],[QuartnerNumPastLaunch]]</f>
        <v>Quarter 2</v>
      </c>
      <c r="H180" s="4">
        <f>MOD(DaysPastLaunch[[#This Row],[MonthNumPastLaunch]]-1,12)+1</f>
        <v>6</v>
      </c>
      <c r="I180" s="4">
        <f>MOD(DaysPastLaunch[[#This Row],[QuartnerNumPastLaunch]]-1,4)+1</f>
        <v>2</v>
      </c>
      <c r="J180" s="4" t="str">
        <f>"Y"&amp;DaysPastLaunch[[#This Row],[YearNumPastLaunch]]&amp;" "&amp;"M"&amp;DaysPastLaunch[[#This Row],[Month1_12]]</f>
        <v>Y1 M6</v>
      </c>
      <c r="K180" s="4" t="str">
        <f>"Y"&amp;DaysPastLaunch[[#This Row],[YearNumPastLaunch]]&amp;" "&amp;"Q"&amp;DaysPastLaunch[[#This Row],[Quarter1_4]]</f>
        <v>Y1 Q2</v>
      </c>
      <c r="L180" s="4" t="str">
        <f>DaysPastLaunch[[#This Row],[YearPastLaunch]]&amp;" "&amp;"Month "&amp;DaysPastLaunch[[#This Row],[Month1_12]]</f>
        <v>Year 1 Month 6</v>
      </c>
      <c r="M180" s="4" t="str">
        <f>DaysPastLaunch[[#This Row],[YearPastLaunch]]&amp;" "&amp;"Quarter "&amp;DaysPastLaunch[[#This Row],[Quarter1_4]]</f>
        <v>Year 1 Quarter 2</v>
      </c>
    </row>
    <row r="181" spans="1:13" x14ac:dyDescent="0.25">
      <c r="A181">
        <v>180</v>
      </c>
      <c r="B181">
        <f>ROUNDDOWN((DaysPastLaunch[[#This Row],[DaysPastLaunch]]-1)/30,0)+1</f>
        <v>6</v>
      </c>
      <c r="C181">
        <f>ROUNDDOWN((DaysPastLaunch[[#This Row],[MonthNumPastLaunch]]-1)/12,0)+1</f>
        <v>1</v>
      </c>
      <c r="D181">
        <f>ROUNDUP(DaysPastLaunch[[#This Row],[MonthNumPastLaunch]]/3,0)</f>
        <v>2</v>
      </c>
      <c r="E181" s="4" t="str">
        <f>"Month "&amp;DaysPastLaunch[[#This Row],[MonthNumPastLaunch]]</f>
        <v>Month 6</v>
      </c>
      <c r="F181" s="4" t="str">
        <f>"Year "&amp;DaysPastLaunch[[#This Row],[YearNumPastLaunch]]</f>
        <v>Year 1</v>
      </c>
      <c r="G181" s="4" t="str">
        <f>"Quarter "&amp;DaysPastLaunch[[#This Row],[QuartnerNumPastLaunch]]</f>
        <v>Quarter 2</v>
      </c>
      <c r="H181" s="4">
        <f>MOD(DaysPastLaunch[[#This Row],[MonthNumPastLaunch]]-1,12)+1</f>
        <v>6</v>
      </c>
      <c r="I181" s="4">
        <f>MOD(DaysPastLaunch[[#This Row],[QuartnerNumPastLaunch]]-1,4)+1</f>
        <v>2</v>
      </c>
      <c r="J181" s="4" t="str">
        <f>"Y"&amp;DaysPastLaunch[[#This Row],[YearNumPastLaunch]]&amp;" "&amp;"M"&amp;DaysPastLaunch[[#This Row],[Month1_12]]</f>
        <v>Y1 M6</v>
      </c>
      <c r="K181" s="4" t="str">
        <f>"Y"&amp;DaysPastLaunch[[#This Row],[YearNumPastLaunch]]&amp;" "&amp;"Q"&amp;DaysPastLaunch[[#This Row],[Quarter1_4]]</f>
        <v>Y1 Q2</v>
      </c>
      <c r="L181" s="4" t="str">
        <f>DaysPastLaunch[[#This Row],[YearPastLaunch]]&amp;" "&amp;"Month "&amp;DaysPastLaunch[[#This Row],[Month1_12]]</f>
        <v>Year 1 Month 6</v>
      </c>
      <c r="M181" s="4" t="str">
        <f>DaysPastLaunch[[#This Row],[YearPastLaunch]]&amp;" "&amp;"Quarter "&amp;DaysPastLaunch[[#This Row],[Quarter1_4]]</f>
        <v>Year 1 Quarter 2</v>
      </c>
    </row>
    <row r="182" spans="1:13" x14ac:dyDescent="0.25">
      <c r="A182">
        <v>181</v>
      </c>
      <c r="B182">
        <f>ROUNDDOWN((DaysPastLaunch[[#This Row],[DaysPastLaunch]]-1)/30,0)+1</f>
        <v>7</v>
      </c>
      <c r="C182">
        <f>ROUNDDOWN((DaysPastLaunch[[#This Row],[MonthNumPastLaunch]]-1)/12,0)+1</f>
        <v>1</v>
      </c>
      <c r="D182">
        <f>ROUNDUP(DaysPastLaunch[[#This Row],[MonthNumPastLaunch]]/3,0)</f>
        <v>3</v>
      </c>
      <c r="E182" s="4" t="str">
        <f>"Month "&amp;DaysPastLaunch[[#This Row],[MonthNumPastLaunch]]</f>
        <v>Month 7</v>
      </c>
      <c r="F182" s="4" t="str">
        <f>"Year "&amp;DaysPastLaunch[[#This Row],[YearNumPastLaunch]]</f>
        <v>Year 1</v>
      </c>
      <c r="G182" s="4" t="str">
        <f>"Quarter "&amp;DaysPastLaunch[[#This Row],[QuartnerNumPastLaunch]]</f>
        <v>Quarter 3</v>
      </c>
      <c r="H182" s="4">
        <f>MOD(DaysPastLaunch[[#This Row],[MonthNumPastLaunch]]-1,12)+1</f>
        <v>7</v>
      </c>
      <c r="I182" s="4">
        <f>MOD(DaysPastLaunch[[#This Row],[QuartnerNumPastLaunch]]-1,4)+1</f>
        <v>3</v>
      </c>
      <c r="J182" s="4" t="str">
        <f>"Y"&amp;DaysPastLaunch[[#This Row],[YearNumPastLaunch]]&amp;" "&amp;"M"&amp;DaysPastLaunch[[#This Row],[Month1_12]]</f>
        <v>Y1 M7</v>
      </c>
      <c r="K182" s="4" t="str">
        <f>"Y"&amp;DaysPastLaunch[[#This Row],[YearNumPastLaunch]]&amp;" "&amp;"Q"&amp;DaysPastLaunch[[#This Row],[Quarter1_4]]</f>
        <v>Y1 Q3</v>
      </c>
      <c r="L182" s="4" t="str">
        <f>DaysPastLaunch[[#This Row],[YearPastLaunch]]&amp;" "&amp;"Month "&amp;DaysPastLaunch[[#This Row],[Month1_12]]</f>
        <v>Year 1 Month 7</v>
      </c>
      <c r="M182" s="4" t="str">
        <f>DaysPastLaunch[[#This Row],[YearPastLaunch]]&amp;" "&amp;"Quarter "&amp;DaysPastLaunch[[#This Row],[Quarter1_4]]</f>
        <v>Year 1 Quarter 3</v>
      </c>
    </row>
    <row r="183" spans="1:13" x14ac:dyDescent="0.25">
      <c r="A183">
        <v>182</v>
      </c>
      <c r="B183">
        <f>ROUNDDOWN((DaysPastLaunch[[#This Row],[DaysPastLaunch]]-1)/30,0)+1</f>
        <v>7</v>
      </c>
      <c r="C183">
        <f>ROUNDDOWN((DaysPastLaunch[[#This Row],[MonthNumPastLaunch]]-1)/12,0)+1</f>
        <v>1</v>
      </c>
      <c r="D183">
        <f>ROUNDUP(DaysPastLaunch[[#This Row],[MonthNumPastLaunch]]/3,0)</f>
        <v>3</v>
      </c>
      <c r="E183" s="4" t="str">
        <f>"Month "&amp;DaysPastLaunch[[#This Row],[MonthNumPastLaunch]]</f>
        <v>Month 7</v>
      </c>
      <c r="F183" s="4" t="str">
        <f>"Year "&amp;DaysPastLaunch[[#This Row],[YearNumPastLaunch]]</f>
        <v>Year 1</v>
      </c>
      <c r="G183" s="4" t="str">
        <f>"Quarter "&amp;DaysPastLaunch[[#This Row],[QuartnerNumPastLaunch]]</f>
        <v>Quarter 3</v>
      </c>
      <c r="H183" s="4">
        <f>MOD(DaysPastLaunch[[#This Row],[MonthNumPastLaunch]]-1,12)+1</f>
        <v>7</v>
      </c>
      <c r="I183" s="4">
        <f>MOD(DaysPastLaunch[[#This Row],[QuartnerNumPastLaunch]]-1,4)+1</f>
        <v>3</v>
      </c>
      <c r="J183" s="4" t="str">
        <f>"Y"&amp;DaysPastLaunch[[#This Row],[YearNumPastLaunch]]&amp;" "&amp;"M"&amp;DaysPastLaunch[[#This Row],[Month1_12]]</f>
        <v>Y1 M7</v>
      </c>
      <c r="K183" s="4" t="str">
        <f>"Y"&amp;DaysPastLaunch[[#This Row],[YearNumPastLaunch]]&amp;" "&amp;"Q"&amp;DaysPastLaunch[[#This Row],[Quarter1_4]]</f>
        <v>Y1 Q3</v>
      </c>
      <c r="L183" s="4" t="str">
        <f>DaysPastLaunch[[#This Row],[YearPastLaunch]]&amp;" "&amp;"Month "&amp;DaysPastLaunch[[#This Row],[Month1_12]]</f>
        <v>Year 1 Month 7</v>
      </c>
      <c r="M183" s="4" t="str">
        <f>DaysPastLaunch[[#This Row],[YearPastLaunch]]&amp;" "&amp;"Quarter "&amp;DaysPastLaunch[[#This Row],[Quarter1_4]]</f>
        <v>Year 1 Quarter 3</v>
      </c>
    </row>
    <row r="184" spans="1:13" x14ac:dyDescent="0.25">
      <c r="A184">
        <v>183</v>
      </c>
      <c r="B184">
        <f>ROUNDDOWN((DaysPastLaunch[[#This Row],[DaysPastLaunch]]-1)/30,0)+1</f>
        <v>7</v>
      </c>
      <c r="C184">
        <f>ROUNDDOWN((DaysPastLaunch[[#This Row],[MonthNumPastLaunch]]-1)/12,0)+1</f>
        <v>1</v>
      </c>
      <c r="D184">
        <f>ROUNDUP(DaysPastLaunch[[#This Row],[MonthNumPastLaunch]]/3,0)</f>
        <v>3</v>
      </c>
      <c r="E184" s="4" t="str">
        <f>"Month "&amp;DaysPastLaunch[[#This Row],[MonthNumPastLaunch]]</f>
        <v>Month 7</v>
      </c>
      <c r="F184" s="4" t="str">
        <f>"Year "&amp;DaysPastLaunch[[#This Row],[YearNumPastLaunch]]</f>
        <v>Year 1</v>
      </c>
      <c r="G184" s="4" t="str">
        <f>"Quarter "&amp;DaysPastLaunch[[#This Row],[QuartnerNumPastLaunch]]</f>
        <v>Quarter 3</v>
      </c>
      <c r="H184" s="4">
        <f>MOD(DaysPastLaunch[[#This Row],[MonthNumPastLaunch]]-1,12)+1</f>
        <v>7</v>
      </c>
      <c r="I184" s="4">
        <f>MOD(DaysPastLaunch[[#This Row],[QuartnerNumPastLaunch]]-1,4)+1</f>
        <v>3</v>
      </c>
      <c r="J184" s="4" t="str">
        <f>"Y"&amp;DaysPastLaunch[[#This Row],[YearNumPastLaunch]]&amp;" "&amp;"M"&amp;DaysPastLaunch[[#This Row],[Month1_12]]</f>
        <v>Y1 M7</v>
      </c>
      <c r="K184" s="4" t="str">
        <f>"Y"&amp;DaysPastLaunch[[#This Row],[YearNumPastLaunch]]&amp;" "&amp;"Q"&amp;DaysPastLaunch[[#This Row],[Quarter1_4]]</f>
        <v>Y1 Q3</v>
      </c>
      <c r="L184" s="4" t="str">
        <f>DaysPastLaunch[[#This Row],[YearPastLaunch]]&amp;" "&amp;"Month "&amp;DaysPastLaunch[[#This Row],[Month1_12]]</f>
        <v>Year 1 Month 7</v>
      </c>
      <c r="M184" s="4" t="str">
        <f>DaysPastLaunch[[#This Row],[YearPastLaunch]]&amp;" "&amp;"Quarter "&amp;DaysPastLaunch[[#This Row],[Quarter1_4]]</f>
        <v>Year 1 Quarter 3</v>
      </c>
    </row>
    <row r="185" spans="1:13" x14ac:dyDescent="0.25">
      <c r="A185">
        <v>184</v>
      </c>
      <c r="B185">
        <f>ROUNDDOWN((DaysPastLaunch[[#This Row],[DaysPastLaunch]]-1)/30,0)+1</f>
        <v>7</v>
      </c>
      <c r="C185">
        <f>ROUNDDOWN((DaysPastLaunch[[#This Row],[MonthNumPastLaunch]]-1)/12,0)+1</f>
        <v>1</v>
      </c>
      <c r="D185">
        <f>ROUNDUP(DaysPastLaunch[[#This Row],[MonthNumPastLaunch]]/3,0)</f>
        <v>3</v>
      </c>
      <c r="E185" s="4" t="str">
        <f>"Month "&amp;DaysPastLaunch[[#This Row],[MonthNumPastLaunch]]</f>
        <v>Month 7</v>
      </c>
      <c r="F185" s="4" t="str">
        <f>"Year "&amp;DaysPastLaunch[[#This Row],[YearNumPastLaunch]]</f>
        <v>Year 1</v>
      </c>
      <c r="G185" s="4" t="str">
        <f>"Quarter "&amp;DaysPastLaunch[[#This Row],[QuartnerNumPastLaunch]]</f>
        <v>Quarter 3</v>
      </c>
      <c r="H185" s="4">
        <f>MOD(DaysPastLaunch[[#This Row],[MonthNumPastLaunch]]-1,12)+1</f>
        <v>7</v>
      </c>
      <c r="I185" s="4">
        <f>MOD(DaysPastLaunch[[#This Row],[QuartnerNumPastLaunch]]-1,4)+1</f>
        <v>3</v>
      </c>
      <c r="J185" s="4" t="str">
        <f>"Y"&amp;DaysPastLaunch[[#This Row],[YearNumPastLaunch]]&amp;" "&amp;"M"&amp;DaysPastLaunch[[#This Row],[Month1_12]]</f>
        <v>Y1 M7</v>
      </c>
      <c r="K185" s="4" t="str">
        <f>"Y"&amp;DaysPastLaunch[[#This Row],[YearNumPastLaunch]]&amp;" "&amp;"Q"&amp;DaysPastLaunch[[#This Row],[Quarter1_4]]</f>
        <v>Y1 Q3</v>
      </c>
      <c r="L185" s="4" t="str">
        <f>DaysPastLaunch[[#This Row],[YearPastLaunch]]&amp;" "&amp;"Month "&amp;DaysPastLaunch[[#This Row],[Month1_12]]</f>
        <v>Year 1 Month 7</v>
      </c>
      <c r="M185" s="4" t="str">
        <f>DaysPastLaunch[[#This Row],[YearPastLaunch]]&amp;" "&amp;"Quarter "&amp;DaysPastLaunch[[#This Row],[Quarter1_4]]</f>
        <v>Year 1 Quarter 3</v>
      </c>
    </row>
    <row r="186" spans="1:13" x14ac:dyDescent="0.25">
      <c r="A186">
        <v>185</v>
      </c>
      <c r="B186">
        <f>ROUNDDOWN((DaysPastLaunch[[#This Row],[DaysPastLaunch]]-1)/30,0)+1</f>
        <v>7</v>
      </c>
      <c r="C186">
        <f>ROUNDDOWN((DaysPastLaunch[[#This Row],[MonthNumPastLaunch]]-1)/12,0)+1</f>
        <v>1</v>
      </c>
      <c r="D186">
        <f>ROUNDUP(DaysPastLaunch[[#This Row],[MonthNumPastLaunch]]/3,0)</f>
        <v>3</v>
      </c>
      <c r="E186" s="4" t="str">
        <f>"Month "&amp;DaysPastLaunch[[#This Row],[MonthNumPastLaunch]]</f>
        <v>Month 7</v>
      </c>
      <c r="F186" s="4" t="str">
        <f>"Year "&amp;DaysPastLaunch[[#This Row],[YearNumPastLaunch]]</f>
        <v>Year 1</v>
      </c>
      <c r="G186" s="4" t="str">
        <f>"Quarter "&amp;DaysPastLaunch[[#This Row],[QuartnerNumPastLaunch]]</f>
        <v>Quarter 3</v>
      </c>
      <c r="H186" s="4">
        <f>MOD(DaysPastLaunch[[#This Row],[MonthNumPastLaunch]]-1,12)+1</f>
        <v>7</v>
      </c>
      <c r="I186" s="4">
        <f>MOD(DaysPastLaunch[[#This Row],[QuartnerNumPastLaunch]]-1,4)+1</f>
        <v>3</v>
      </c>
      <c r="J186" s="4" t="str">
        <f>"Y"&amp;DaysPastLaunch[[#This Row],[YearNumPastLaunch]]&amp;" "&amp;"M"&amp;DaysPastLaunch[[#This Row],[Month1_12]]</f>
        <v>Y1 M7</v>
      </c>
      <c r="K186" s="4" t="str">
        <f>"Y"&amp;DaysPastLaunch[[#This Row],[YearNumPastLaunch]]&amp;" "&amp;"Q"&amp;DaysPastLaunch[[#This Row],[Quarter1_4]]</f>
        <v>Y1 Q3</v>
      </c>
      <c r="L186" s="4" t="str">
        <f>DaysPastLaunch[[#This Row],[YearPastLaunch]]&amp;" "&amp;"Month "&amp;DaysPastLaunch[[#This Row],[Month1_12]]</f>
        <v>Year 1 Month 7</v>
      </c>
      <c r="M186" s="4" t="str">
        <f>DaysPastLaunch[[#This Row],[YearPastLaunch]]&amp;" "&amp;"Quarter "&amp;DaysPastLaunch[[#This Row],[Quarter1_4]]</f>
        <v>Year 1 Quarter 3</v>
      </c>
    </row>
    <row r="187" spans="1:13" x14ac:dyDescent="0.25">
      <c r="A187">
        <v>186</v>
      </c>
      <c r="B187">
        <f>ROUNDDOWN((DaysPastLaunch[[#This Row],[DaysPastLaunch]]-1)/30,0)+1</f>
        <v>7</v>
      </c>
      <c r="C187">
        <f>ROUNDDOWN((DaysPastLaunch[[#This Row],[MonthNumPastLaunch]]-1)/12,0)+1</f>
        <v>1</v>
      </c>
      <c r="D187">
        <f>ROUNDUP(DaysPastLaunch[[#This Row],[MonthNumPastLaunch]]/3,0)</f>
        <v>3</v>
      </c>
      <c r="E187" s="4" t="str">
        <f>"Month "&amp;DaysPastLaunch[[#This Row],[MonthNumPastLaunch]]</f>
        <v>Month 7</v>
      </c>
      <c r="F187" s="4" t="str">
        <f>"Year "&amp;DaysPastLaunch[[#This Row],[YearNumPastLaunch]]</f>
        <v>Year 1</v>
      </c>
      <c r="G187" s="4" t="str">
        <f>"Quarter "&amp;DaysPastLaunch[[#This Row],[QuartnerNumPastLaunch]]</f>
        <v>Quarter 3</v>
      </c>
      <c r="H187" s="4">
        <f>MOD(DaysPastLaunch[[#This Row],[MonthNumPastLaunch]]-1,12)+1</f>
        <v>7</v>
      </c>
      <c r="I187" s="4">
        <f>MOD(DaysPastLaunch[[#This Row],[QuartnerNumPastLaunch]]-1,4)+1</f>
        <v>3</v>
      </c>
      <c r="J187" s="4" t="str">
        <f>"Y"&amp;DaysPastLaunch[[#This Row],[YearNumPastLaunch]]&amp;" "&amp;"M"&amp;DaysPastLaunch[[#This Row],[Month1_12]]</f>
        <v>Y1 M7</v>
      </c>
      <c r="K187" s="4" t="str">
        <f>"Y"&amp;DaysPastLaunch[[#This Row],[YearNumPastLaunch]]&amp;" "&amp;"Q"&amp;DaysPastLaunch[[#This Row],[Quarter1_4]]</f>
        <v>Y1 Q3</v>
      </c>
      <c r="L187" s="4" t="str">
        <f>DaysPastLaunch[[#This Row],[YearPastLaunch]]&amp;" "&amp;"Month "&amp;DaysPastLaunch[[#This Row],[Month1_12]]</f>
        <v>Year 1 Month 7</v>
      </c>
      <c r="M187" s="4" t="str">
        <f>DaysPastLaunch[[#This Row],[YearPastLaunch]]&amp;" "&amp;"Quarter "&amp;DaysPastLaunch[[#This Row],[Quarter1_4]]</f>
        <v>Year 1 Quarter 3</v>
      </c>
    </row>
    <row r="188" spans="1:13" x14ac:dyDescent="0.25">
      <c r="A188">
        <v>187</v>
      </c>
      <c r="B188">
        <f>ROUNDDOWN((DaysPastLaunch[[#This Row],[DaysPastLaunch]]-1)/30,0)+1</f>
        <v>7</v>
      </c>
      <c r="C188">
        <f>ROUNDDOWN((DaysPastLaunch[[#This Row],[MonthNumPastLaunch]]-1)/12,0)+1</f>
        <v>1</v>
      </c>
      <c r="D188">
        <f>ROUNDUP(DaysPastLaunch[[#This Row],[MonthNumPastLaunch]]/3,0)</f>
        <v>3</v>
      </c>
      <c r="E188" s="4" t="str">
        <f>"Month "&amp;DaysPastLaunch[[#This Row],[MonthNumPastLaunch]]</f>
        <v>Month 7</v>
      </c>
      <c r="F188" s="4" t="str">
        <f>"Year "&amp;DaysPastLaunch[[#This Row],[YearNumPastLaunch]]</f>
        <v>Year 1</v>
      </c>
      <c r="G188" s="4" t="str">
        <f>"Quarter "&amp;DaysPastLaunch[[#This Row],[QuartnerNumPastLaunch]]</f>
        <v>Quarter 3</v>
      </c>
      <c r="H188" s="4">
        <f>MOD(DaysPastLaunch[[#This Row],[MonthNumPastLaunch]]-1,12)+1</f>
        <v>7</v>
      </c>
      <c r="I188" s="4">
        <f>MOD(DaysPastLaunch[[#This Row],[QuartnerNumPastLaunch]]-1,4)+1</f>
        <v>3</v>
      </c>
      <c r="J188" s="4" t="str">
        <f>"Y"&amp;DaysPastLaunch[[#This Row],[YearNumPastLaunch]]&amp;" "&amp;"M"&amp;DaysPastLaunch[[#This Row],[Month1_12]]</f>
        <v>Y1 M7</v>
      </c>
      <c r="K188" s="4" t="str">
        <f>"Y"&amp;DaysPastLaunch[[#This Row],[YearNumPastLaunch]]&amp;" "&amp;"Q"&amp;DaysPastLaunch[[#This Row],[Quarter1_4]]</f>
        <v>Y1 Q3</v>
      </c>
      <c r="L188" s="4" t="str">
        <f>DaysPastLaunch[[#This Row],[YearPastLaunch]]&amp;" "&amp;"Month "&amp;DaysPastLaunch[[#This Row],[Month1_12]]</f>
        <v>Year 1 Month 7</v>
      </c>
      <c r="M188" s="4" t="str">
        <f>DaysPastLaunch[[#This Row],[YearPastLaunch]]&amp;" "&amp;"Quarter "&amp;DaysPastLaunch[[#This Row],[Quarter1_4]]</f>
        <v>Year 1 Quarter 3</v>
      </c>
    </row>
    <row r="189" spans="1:13" x14ac:dyDescent="0.25">
      <c r="A189">
        <v>188</v>
      </c>
      <c r="B189">
        <f>ROUNDDOWN((DaysPastLaunch[[#This Row],[DaysPastLaunch]]-1)/30,0)+1</f>
        <v>7</v>
      </c>
      <c r="C189">
        <f>ROUNDDOWN((DaysPastLaunch[[#This Row],[MonthNumPastLaunch]]-1)/12,0)+1</f>
        <v>1</v>
      </c>
      <c r="D189">
        <f>ROUNDUP(DaysPastLaunch[[#This Row],[MonthNumPastLaunch]]/3,0)</f>
        <v>3</v>
      </c>
      <c r="E189" s="4" t="str">
        <f>"Month "&amp;DaysPastLaunch[[#This Row],[MonthNumPastLaunch]]</f>
        <v>Month 7</v>
      </c>
      <c r="F189" s="4" t="str">
        <f>"Year "&amp;DaysPastLaunch[[#This Row],[YearNumPastLaunch]]</f>
        <v>Year 1</v>
      </c>
      <c r="G189" s="4" t="str">
        <f>"Quarter "&amp;DaysPastLaunch[[#This Row],[QuartnerNumPastLaunch]]</f>
        <v>Quarter 3</v>
      </c>
      <c r="H189" s="4">
        <f>MOD(DaysPastLaunch[[#This Row],[MonthNumPastLaunch]]-1,12)+1</f>
        <v>7</v>
      </c>
      <c r="I189" s="4">
        <f>MOD(DaysPastLaunch[[#This Row],[QuartnerNumPastLaunch]]-1,4)+1</f>
        <v>3</v>
      </c>
      <c r="J189" s="4" t="str">
        <f>"Y"&amp;DaysPastLaunch[[#This Row],[YearNumPastLaunch]]&amp;" "&amp;"M"&amp;DaysPastLaunch[[#This Row],[Month1_12]]</f>
        <v>Y1 M7</v>
      </c>
      <c r="K189" s="4" t="str">
        <f>"Y"&amp;DaysPastLaunch[[#This Row],[YearNumPastLaunch]]&amp;" "&amp;"Q"&amp;DaysPastLaunch[[#This Row],[Quarter1_4]]</f>
        <v>Y1 Q3</v>
      </c>
      <c r="L189" s="4" t="str">
        <f>DaysPastLaunch[[#This Row],[YearPastLaunch]]&amp;" "&amp;"Month "&amp;DaysPastLaunch[[#This Row],[Month1_12]]</f>
        <v>Year 1 Month 7</v>
      </c>
      <c r="M189" s="4" t="str">
        <f>DaysPastLaunch[[#This Row],[YearPastLaunch]]&amp;" "&amp;"Quarter "&amp;DaysPastLaunch[[#This Row],[Quarter1_4]]</f>
        <v>Year 1 Quarter 3</v>
      </c>
    </row>
    <row r="190" spans="1:13" x14ac:dyDescent="0.25">
      <c r="A190">
        <v>189</v>
      </c>
      <c r="B190">
        <f>ROUNDDOWN((DaysPastLaunch[[#This Row],[DaysPastLaunch]]-1)/30,0)+1</f>
        <v>7</v>
      </c>
      <c r="C190">
        <f>ROUNDDOWN((DaysPastLaunch[[#This Row],[MonthNumPastLaunch]]-1)/12,0)+1</f>
        <v>1</v>
      </c>
      <c r="D190">
        <f>ROUNDUP(DaysPastLaunch[[#This Row],[MonthNumPastLaunch]]/3,0)</f>
        <v>3</v>
      </c>
      <c r="E190" s="4" t="str">
        <f>"Month "&amp;DaysPastLaunch[[#This Row],[MonthNumPastLaunch]]</f>
        <v>Month 7</v>
      </c>
      <c r="F190" s="4" t="str">
        <f>"Year "&amp;DaysPastLaunch[[#This Row],[YearNumPastLaunch]]</f>
        <v>Year 1</v>
      </c>
      <c r="G190" s="4" t="str">
        <f>"Quarter "&amp;DaysPastLaunch[[#This Row],[QuartnerNumPastLaunch]]</f>
        <v>Quarter 3</v>
      </c>
      <c r="H190" s="4">
        <f>MOD(DaysPastLaunch[[#This Row],[MonthNumPastLaunch]]-1,12)+1</f>
        <v>7</v>
      </c>
      <c r="I190" s="4">
        <f>MOD(DaysPastLaunch[[#This Row],[QuartnerNumPastLaunch]]-1,4)+1</f>
        <v>3</v>
      </c>
      <c r="J190" s="4" t="str">
        <f>"Y"&amp;DaysPastLaunch[[#This Row],[YearNumPastLaunch]]&amp;" "&amp;"M"&amp;DaysPastLaunch[[#This Row],[Month1_12]]</f>
        <v>Y1 M7</v>
      </c>
      <c r="K190" s="4" t="str">
        <f>"Y"&amp;DaysPastLaunch[[#This Row],[YearNumPastLaunch]]&amp;" "&amp;"Q"&amp;DaysPastLaunch[[#This Row],[Quarter1_4]]</f>
        <v>Y1 Q3</v>
      </c>
      <c r="L190" s="4" t="str">
        <f>DaysPastLaunch[[#This Row],[YearPastLaunch]]&amp;" "&amp;"Month "&amp;DaysPastLaunch[[#This Row],[Month1_12]]</f>
        <v>Year 1 Month 7</v>
      </c>
      <c r="M190" s="4" t="str">
        <f>DaysPastLaunch[[#This Row],[YearPastLaunch]]&amp;" "&amp;"Quarter "&amp;DaysPastLaunch[[#This Row],[Quarter1_4]]</f>
        <v>Year 1 Quarter 3</v>
      </c>
    </row>
    <row r="191" spans="1:13" x14ac:dyDescent="0.25">
      <c r="A191">
        <v>190</v>
      </c>
      <c r="B191">
        <f>ROUNDDOWN((DaysPastLaunch[[#This Row],[DaysPastLaunch]]-1)/30,0)+1</f>
        <v>7</v>
      </c>
      <c r="C191">
        <f>ROUNDDOWN((DaysPastLaunch[[#This Row],[MonthNumPastLaunch]]-1)/12,0)+1</f>
        <v>1</v>
      </c>
      <c r="D191">
        <f>ROUNDUP(DaysPastLaunch[[#This Row],[MonthNumPastLaunch]]/3,0)</f>
        <v>3</v>
      </c>
      <c r="E191" s="4" t="str">
        <f>"Month "&amp;DaysPastLaunch[[#This Row],[MonthNumPastLaunch]]</f>
        <v>Month 7</v>
      </c>
      <c r="F191" s="4" t="str">
        <f>"Year "&amp;DaysPastLaunch[[#This Row],[YearNumPastLaunch]]</f>
        <v>Year 1</v>
      </c>
      <c r="G191" s="4" t="str">
        <f>"Quarter "&amp;DaysPastLaunch[[#This Row],[QuartnerNumPastLaunch]]</f>
        <v>Quarter 3</v>
      </c>
      <c r="H191" s="4">
        <f>MOD(DaysPastLaunch[[#This Row],[MonthNumPastLaunch]]-1,12)+1</f>
        <v>7</v>
      </c>
      <c r="I191" s="4">
        <f>MOD(DaysPastLaunch[[#This Row],[QuartnerNumPastLaunch]]-1,4)+1</f>
        <v>3</v>
      </c>
      <c r="J191" s="4" t="str">
        <f>"Y"&amp;DaysPastLaunch[[#This Row],[YearNumPastLaunch]]&amp;" "&amp;"M"&amp;DaysPastLaunch[[#This Row],[Month1_12]]</f>
        <v>Y1 M7</v>
      </c>
      <c r="K191" s="4" t="str">
        <f>"Y"&amp;DaysPastLaunch[[#This Row],[YearNumPastLaunch]]&amp;" "&amp;"Q"&amp;DaysPastLaunch[[#This Row],[Quarter1_4]]</f>
        <v>Y1 Q3</v>
      </c>
      <c r="L191" s="4" t="str">
        <f>DaysPastLaunch[[#This Row],[YearPastLaunch]]&amp;" "&amp;"Month "&amp;DaysPastLaunch[[#This Row],[Month1_12]]</f>
        <v>Year 1 Month 7</v>
      </c>
      <c r="M191" s="4" t="str">
        <f>DaysPastLaunch[[#This Row],[YearPastLaunch]]&amp;" "&amp;"Quarter "&amp;DaysPastLaunch[[#This Row],[Quarter1_4]]</f>
        <v>Year 1 Quarter 3</v>
      </c>
    </row>
    <row r="192" spans="1:13" x14ac:dyDescent="0.25">
      <c r="A192">
        <v>191</v>
      </c>
      <c r="B192">
        <f>ROUNDDOWN((DaysPastLaunch[[#This Row],[DaysPastLaunch]]-1)/30,0)+1</f>
        <v>7</v>
      </c>
      <c r="C192">
        <f>ROUNDDOWN((DaysPastLaunch[[#This Row],[MonthNumPastLaunch]]-1)/12,0)+1</f>
        <v>1</v>
      </c>
      <c r="D192">
        <f>ROUNDUP(DaysPastLaunch[[#This Row],[MonthNumPastLaunch]]/3,0)</f>
        <v>3</v>
      </c>
      <c r="E192" s="4" t="str">
        <f>"Month "&amp;DaysPastLaunch[[#This Row],[MonthNumPastLaunch]]</f>
        <v>Month 7</v>
      </c>
      <c r="F192" s="4" t="str">
        <f>"Year "&amp;DaysPastLaunch[[#This Row],[YearNumPastLaunch]]</f>
        <v>Year 1</v>
      </c>
      <c r="G192" s="4" t="str">
        <f>"Quarter "&amp;DaysPastLaunch[[#This Row],[QuartnerNumPastLaunch]]</f>
        <v>Quarter 3</v>
      </c>
      <c r="H192" s="4">
        <f>MOD(DaysPastLaunch[[#This Row],[MonthNumPastLaunch]]-1,12)+1</f>
        <v>7</v>
      </c>
      <c r="I192" s="4">
        <f>MOD(DaysPastLaunch[[#This Row],[QuartnerNumPastLaunch]]-1,4)+1</f>
        <v>3</v>
      </c>
      <c r="J192" s="4" t="str">
        <f>"Y"&amp;DaysPastLaunch[[#This Row],[YearNumPastLaunch]]&amp;" "&amp;"M"&amp;DaysPastLaunch[[#This Row],[Month1_12]]</f>
        <v>Y1 M7</v>
      </c>
      <c r="K192" s="4" t="str">
        <f>"Y"&amp;DaysPastLaunch[[#This Row],[YearNumPastLaunch]]&amp;" "&amp;"Q"&amp;DaysPastLaunch[[#This Row],[Quarter1_4]]</f>
        <v>Y1 Q3</v>
      </c>
      <c r="L192" s="4" t="str">
        <f>DaysPastLaunch[[#This Row],[YearPastLaunch]]&amp;" "&amp;"Month "&amp;DaysPastLaunch[[#This Row],[Month1_12]]</f>
        <v>Year 1 Month 7</v>
      </c>
      <c r="M192" s="4" t="str">
        <f>DaysPastLaunch[[#This Row],[YearPastLaunch]]&amp;" "&amp;"Quarter "&amp;DaysPastLaunch[[#This Row],[Quarter1_4]]</f>
        <v>Year 1 Quarter 3</v>
      </c>
    </row>
    <row r="193" spans="1:13" x14ac:dyDescent="0.25">
      <c r="A193">
        <v>192</v>
      </c>
      <c r="B193">
        <f>ROUNDDOWN((DaysPastLaunch[[#This Row],[DaysPastLaunch]]-1)/30,0)+1</f>
        <v>7</v>
      </c>
      <c r="C193">
        <f>ROUNDDOWN((DaysPastLaunch[[#This Row],[MonthNumPastLaunch]]-1)/12,0)+1</f>
        <v>1</v>
      </c>
      <c r="D193">
        <f>ROUNDUP(DaysPastLaunch[[#This Row],[MonthNumPastLaunch]]/3,0)</f>
        <v>3</v>
      </c>
      <c r="E193" s="4" t="str">
        <f>"Month "&amp;DaysPastLaunch[[#This Row],[MonthNumPastLaunch]]</f>
        <v>Month 7</v>
      </c>
      <c r="F193" s="4" t="str">
        <f>"Year "&amp;DaysPastLaunch[[#This Row],[YearNumPastLaunch]]</f>
        <v>Year 1</v>
      </c>
      <c r="G193" s="4" t="str">
        <f>"Quarter "&amp;DaysPastLaunch[[#This Row],[QuartnerNumPastLaunch]]</f>
        <v>Quarter 3</v>
      </c>
      <c r="H193" s="4">
        <f>MOD(DaysPastLaunch[[#This Row],[MonthNumPastLaunch]]-1,12)+1</f>
        <v>7</v>
      </c>
      <c r="I193" s="4">
        <f>MOD(DaysPastLaunch[[#This Row],[QuartnerNumPastLaunch]]-1,4)+1</f>
        <v>3</v>
      </c>
      <c r="J193" s="4" t="str">
        <f>"Y"&amp;DaysPastLaunch[[#This Row],[YearNumPastLaunch]]&amp;" "&amp;"M"&amp;DaysPastLaunch[[#This Row],[Month1_12]]</f>
        <v>Y1 M7</v>
      </c>
      <c r="K193" s="4" t="str">
        <f>"Y"&amp;DaysPastLaunch[[#This Row],[YearNumPastLaunch]]&amp;" "&amp;"Q"&amp;DaysPastLaunch[[#This Row],[Quarter1_4]]</f>
        <v>Y1 Q3</v>
      </c>
      <c r="L193" s="4" t="str">
        <f>DaysPastLaunch[[#This Row],[YearPastLaunch]]&amp;" "&amp;"Month "&amp;DaysPastLaunch[[#This Row],[Month1_12]]</f>
        <v>Year 1 Month 7</v>
      </c>
      <c r="M193" s="4" t="str">
        <f>DaysPastLaunch[[#This Row],[YearPastLaunch]]&amp;" "&amp;"Quarter "&amp;DaysPastLaunch[[#This Row],[Quarter1_4]]</f>
        <v>Year 1 Quarter 3</v>
      </c>
    </row>
    <row r="194" spans="1:13" x14ac:dyDescent="0.25">
      <c r="A194">
        <v>193</v>
      </c>
      <c r="B194">
        <f>ROUNDDOWN((DaysPastLaunch[[#This Row],[DaysPastLaunch]]-1)/30,0)+1</f>
        <v>7</v>
      </c>
      <c r="C194">
        <f>ROUNDDOWN((DaysPastLaunch[[#This Row],[MonthNumPastLaunch]]-1)/12,0)+1</f>
        <v>1</v>
      </c>
      <c r="D194">
        <f>ROUNDUP(DaysPastLaunch[[#This Row],[MonthNumPastLaunch]]/3,0)</f>
        <v>3</v>
      </c>
      <c r="E194" s="4" t="str">
        <f>"Month "&amp;DaysPastLaunch[[#This Row],[MonthNumPastLaunch]]</f>
        <v>Month 7</v>
      </c>
      <c r="F194" s="4" t="str">
        <f>"Year "&amp;DaysPastLaunch[[#This Row],[YearNumPastLaunch]]</f>
        <v>Year 1</v>
      </c>
      <c r="G194" s="4" t="str">
        <f>"Quarter "&amp;DaysPastLaunch[[#This Row],[QuartnerNumPastLaunch]]</f>
        <v>Quarter 3</v>
      </c>
      <c r="H194" s="4">
        <f>MOD(DaysPastLaunch[[#This Row],[MonthNumPastLaunch]]-1,12)+1</f>
        <v>7</v>
      </c>
      <c r="I194" s="4">
        <f>MOD(DaysPastLaunch[[#This Row],[QuartnerNumPastLaunch]]-1,4)+1</f>
        <v>3</v>
      </c>
      <c r="J194" s="4" t="str">
        <f>"Y"&amp;DaysPastLaunch[[#This Row],[YearNumPastLaunch]]&amp;" "&amp;"M"&amp;DaysPastLaunch[[#This Row],[Month1_12]]</f>
        <v>Y1 M7</v>
      </c>
      <c r="K194" s="4" t="str">
        <f>"Y"&amp;DaysPastLaunch[[#This Row],[YearNumPastLaunch]]&amp;" "&amp;"Q"&amp;DaysPastLaunch[[#This Row],[Quarter1_4]]</f>
        <v>Y1 Q3</v>
      </c>
      <c r="L194" s="4" t="str">
        <f>DaysPastLaunch[[#This Row],[YearPastLaunch]]&amp;" "&amp;"Month "&amp;DaysPastLaunch[[#This Row],[Month1_12]]</f>
        <v>Year 1 Month 7</v>
      </c>
      <c r="M194" s="4" t="str">
        <f>DaysPastLaunch[[#This Row],[YearPastLaunch]]&amp;" "&amp;"Quarter "&amp;DaysPastLaunch[[#This Row],[Quarter1_4]]</f>
        <v>Year 1 Quarter 3</v>
      </c>
    </row>
    <row r="195" spans="1:13" x14ac:dyDescent="0.25">
      <c r="A195">
        <v>194</v>
      </c>
      <c r="B195">
        <f>ROUNDDOWN((DaysPastLaunch[[#This Row],[DaysPastLaunch]]-1)/30,0)+1</f>
        <v>7</v>
      </c>
      <c r="C195">
        <f>ROUNDDOWN((DaysPastLaunch[[#This Row],[MonthNumPastLaunch]]-1)/12,0)+1</f>
        <v>1</v>
      </c>
      <c r="D195">
        <f>ROUNDUP(DaysPastLaunch[[#This Row],[MonthNumPastLaunch]]/3,0)</f>
        <v>3</v>
      </c>
      <c r="E195" s="4" t="str">
        <f>"Month "&amp;DaysPastLaunch[[#This Row],[MonthNumPastLaunch]]</f>
        <v>Month 7</v>
      </c>
      <c r="F195" s="4" t="str">
        <f>"Year "&amp;DaysPastLaunch[[#This Row],[YearNumPastLaunch]]</f>
        <v>Year 1</v>
      </c>
      <c r="G195" s="4" t="str">
        <f>"Quarter "&amp;DaysPastLaunch[[#This Row],[QuartnerNumPastLaunch]]</f>
        <v>Quarter 3</v>
      </c>
      <c r="H195" s="4">
        <f>MOD(DaysPastLaunch[[#This Row],[MonthNumPastLaunch]]-1,12)+1</f>
        <v>7</v>
      </c>
      <c r="I195" s="4">
        <f>MOD(DaysPastLaunch[[#This Row],[QuartnerNumPastLaunch]]-1,4)+1</f>
        <v>3</v>
      </c>
      <c r="J195" s="4" t="str">
        <f>"Y"&amp;DaysPastLaunch[[#This Row],[YearNumPastLaunch]]&amp;" "&amp;"M"&amp;DaysPastLaunch[[#This Row],[Month1_12]]</f>
        <v>Y1 M7</v>
      </c>
      <c r="K195" s="4" t="str">
        <f>"Y"&amp;DaysPastLaunch[[#This Row],[YearNumPastLaunch]]&amp;" "&amp;"Q"&amp;DaysPastLaunch[[#This Row],[Quarter1_4]]</f>
        <v>Y1 Q3</v>
      </c>
      <c r="L195" s="4" t="str">
        <f>DaysPastLaunch[[#This Row],[YearPastLaunch]]&amp;" "&amp;"Month "&amp;DaysPastLaunch[[#This Row],[Month1_12]]</f>
        <v>Year 1 Month 7</v>
      </c>
      <c r="M195" s="4" t="str">
        <f>DaysPastLaunch[[#This Row],[YearPastLaunch]]&amp;" "&amp;"Quarter "&amp;DaysPastLaunch[[#This Row],[Quarter1_4]]</f>
        <v>Year 1 Quarter 3</v>
      </c>
    </row>
    <row r="196" spans="1:13" x14ac:dyDescent="0.25">
      <c r="A196">
        <v>195</v>
      </c>
      <c r="B196">
        <f>ROUNDDOWN((DaysPastLaunch[[#This Row],[DaysPastLaunch]]-1)/30,0)+1</f>
        <v>7</v>
      </c>
      <c r="C196">
        <f>ROUNDDOWN((DaysPastLaunch[[#This Row],[MonthNumPastLaunch]]-1)/12,0)+1</f>
        <v>1</v>
      </c>
      <c r="D196">
        <f>ROUNDUP(DaysPastLaunch[[#This Row],[MonthNumPastLaunch]]/3,0)</f>
        <v>3</v>
      </c>
      <c r="E196" s="4" t="str">
        <f>"Month "&amp;DaysPastLaunch[[#This Row],[MonthNumPastLaunch]]</f>
        <v>Month 7</v>
      </c>
      <c r="F196" s="4" t="str">
        <f>"Year "&amp;DaysPastLaunch[[#This Row],[YearNumPastLaunch]]</f>
        <v>Year 1</v>
      </c>
      <c r="G196" s="4" t="str">
        <f>"Quarter "&amp;DaysPastLaunch[[#This Row],[QuartnerNumPastLaunch]]</f>
        <v>Quarter 3</v>
      </c>
      <c r="H196" s="4">
        <f>MOD(DaysPastLaunch[[#This Row],[MonthNumPastLaunch]]-1,12)+1</f>
        <v>7</v>
      </c>
      <c r="I196" s="4">
        <f>MOD(DaysPastLaunch[[#This Row],[QuartnerNumPastLaunch]]-1,4)+1</f>
        <v>3</v>
      </c>
      <c r="J196" s="4" t="str">
        <f>"Y"&amp;DaysPastLaunch[[#This Row],[YearNumPastLaunch]]&amp;" "&amp;"M"&amp;DaysPastLaunch[[#This Row],[Month1_12]]</f>
        <v>Y1 M7</v>
      </c>
      <c r="K196" s="4" t="str">
        <f>"Y"&amp;DaysPastLaunch[[#This Row],[YearNumPastLaunch]]&amp;" "&amp;"Q"&amp;DaysPastLaunch[[#This Row],[Quarter1_4]]</f>
        <v>Y1 Q3</v>
      </c>
      <c r="L196" s="4" t="str">
        <f>DaysPastLaunch[[#This Row],[YearPastLaunch]]&amp;" "&amp;"Month "&amp;DaysPastLaunch[[#This Row],[Month1_12]]</f>
        <v>Year 1 Month 7</v>
      </c>
      <c r="M196" s="4" t="str">
        <f>DaysPastLaunch[[#This Row],[YearPastLaunch]]&amp;" "&amp;"Quarter "&amp;DaysPastLaunch[[#This Row],[Quarter1_4]]</f>
        <v>Year 1 Quarter 3</v>
      </c>
    </row>
    <row r="197" spans="1:13" x14ac:dyDescent="0.25">
      <c r="A197">
        <v>196</v>
      </c>
      <c r="B197">
        <f>ROUNDDOWN((DaysPastLaunch[[#This Row],[DaysPastLaunch]]-1)/30,0)+1</f>
        <v>7</v>
      </c>
      <c r="C197">
        <f>ROUNDDOWN((DaysPastLaunch[[#This Row],[MonthNumPastLaunch]]-1)/12,0)+1</f>
        <v>1</v>
      </c>
      <c r="D197">
        <f>ROUNDUP(DaysPastLaunch[[#This Row],[MonthNumPastLaunch]]/3,0)</f>
        <v>3</v>
      </c>
      <c r="E197" s="4" t="str">
        <f>"Month "&amp;DaysPastLaunch[[#This Row],[MonthNumPastLaunch]]</f>
        <v>Month 7</v>
      </c>
      <c r="F197" s="4" t="str">
        <f>"Year "&amp;DaysPastLaunch[[#This Row],[YearNumPastLaunch]]</f>
        <v>Year 1</v>
      </c>
      <c r="G197" s="4" t="str">
        <f>"Quarter "&amp;DaysPastLaunch[[#This Row],[QuartnerNumPastLaunch]]</f>
        <v>Quarter 3</v>
      </c>
      <c r="H197" s="4">
        <f>MOD(DaysPastLaunch[[#This Row],[MonthNumPastLaunch]]-1,12)+1</f>
        <v>7</v>
      </c>
      <c r="I197" s="4">
        <f>MOD(DaysPastLaunch[[#This Row],[QuartnerNumPastLaunch]]-1,4)+1</f>
        <v>3</v>
      </c>
      <c r="J197" s="4" t="str">
        <f>"Y"&amp;DaysPastLaunch[[#This Row],[YearNumPastLaunch]]&amp;" "&amp;"M"&amp;DaysPastLaunch[[#This Row],[Month1_12]]</f>
        <v>Y1 M7</v>
      </c>
      <c r="K197" s="4" t="str">
        <f>"Y"&amp;DaysPastLaunch[[#This Row],[YearNumPastLaunch]]&amp;" "&amp;"Q"&amp;DaysPastLaunch[[#This Row],[Quarter1_4]]</f>
        <v>Y1 Q3</v>
      </c>
      <c r="L197" s="4" t="str">
        <f>DaysPastLaunch[[#This Row],[YearPastLaunch]]&amp;" "&amp;"Month "&amp;DaysPastLaunch[[#This Row],[Month1_12]]</f>
        <v>Year 1 Month 7</v>
      </c>
      <c r="M197" s="4" t="str">
        <f>DaysPastLaunch[[#This Row],[YearPastLaunch]]&amp;" "&amp;"Quarter "&amp;DaysPastLaunch[[#This Row],[Quarter1_4]]</f>
        <v>Year 1 Quarter 3</v>
      </c>
    </row>
    <row r="198" spans="1:13" x14ac:dyDescent="0.25">
      <c r="A198">
        <v>197</v>
      </c>
      <c r="B198">
        <f>ROUNDDOWN((DaysPastLaunch[[#This Row],[DaysPastLaunch]]-1)/30,0)+1</f>
        <v>7</v>
      </c>
      <c r="C198">
        <f>ROUNDDOWN((DaysPastLaunch[[#This Row],[MonthNumPastLaunch]]-1)/12,0)+1</f>
        <v>1</v>
      </c>
      <c r="D198">
        <f>ROUNDUP(DaysPastLaunch[[#This Row],[MonthNumPastLaunch]]/3,0)</f>
        <v>3</v>
      </c>
      <c r="E198" s="4" t="str">
        <f>"Month "&amp;DaysPastLaunch[[#This Row],[MonthNumPastLaunch]]</f>
        <v>Month 7</v>
      </c>
      <c r="F198" s="4" t="str">
        <f>"Year "&amp;DaysPastLaunch[[#This Row],[YearNumPastLaunch]]</f>
        <v>Year 1</v>
      </c>
      <c r="G198" s="4" t="str">
        <f>"Quarter "&amp;DaysPastLaunch[[#This Row],[QuartnerNumPastLaunch]]</f>
        <v>Quarter 3</v>
      </c>
      <c r="H198" s="4">
        <f>MOD(DaysPastLaunch[[#This Row],[MonthNumPastLaunch]]-1,12)+1</f>
        <v>7</v>
      </c>
      <c r="I198" s="4">
        <f>MOD(DaysPastLaunch[[#This Row],[QuartnerNumPastLaunch]]-1,4)+1</f>
        <v>3</v>
      </c>
      <c r="J198" s="4" t="str">
        <f>"Y"&amp;DaysPastLaunch[[#This Row],[YearNumPastLaunch]]&amp;" "&amp;"M"&amp;DaysPastLaunch[[#This Row],[Month1_12]]</f>
        <v>Y1 M7</v>
      </c>
      <c r="K198" s="4" t="str">
        <f>"Y"&amp;DaysPastLaunch[[#This Row],[YearNumPastLaunch]]&amp;" "&amp;"Q"&amp;DaysPastLaunch[[#This Row],[Quarter1_4]]</f>
        <v>Y1 Q3</v>
      </c>
      <c r="L198" s="4" t="str">
        <f>DaysPastLaunch[[#This Row],[YearPastLaunch]]&amp;" "&amp;"Month "&amp;DaysPastLaunch[[#This Row],[Month1_12]]</f>
        <v>Year 1 Month 7</v>
      </c>
      <c r="M198" s="4" t="str">
        <f>DaysPastLaunch[[#This Row],[YearPastLaunch]]&amp;" "&amp;"Quarter "&amp;DaysPastLaunch[[#This Row],[Quarter1_4]]</f>
        <v>Year 1 Quarter 3</v>
      </c>
    </row>
    <row r="199" spans="1:13" x14ac:dyDescent="0.25">
      <c r="A199">
        <v>198</v>
      </c>
      <c r="B199">
        <f>ROUNDDOWN((DaysPastLaunch[[#This Row],[DaysPastLaunch]]-1)/30,0)+1</f>
        <v>7</v>
      </c>
      <c r="C199">
        <f>ROUNDDOWN((DaysPastLaunch[[#This Row],[MonthNumPastLaunch]]-1)/12,0)+1</f>
        <v>1</v>
      </c>
      <c r="D199">
        <f>ROUNDUP(DaysPastLaunch[[#This Row],[MonthNumPastLaunch]]/3,0)</f>
        <v>3</v>
      </c>
      <c r="E199" s="4" t="str">
        <f>"Month "&amp;DaysPastLaunch[[#This Row],[MonthNumPastLaunch]]</f>
        <v>Month 7</v>
      </c>
      <c r="F199" s="4" t="str">
        <f>"Year "&amp;DaysPastLaunch[[#This Row],[YearNumPastLaunch]]</f>
        <v>Year 1</v>
      </c>
      <c r="G199" s="4" t="str">
        <f>"Quarter "&amp;DaysPastLaunch[[#This Row],[QuartnerNumPastLaunch]]</f>
        <v>Quarter 3</v>
      </c>
      <c r="H199" s="4">
        <f>MOD(DaysPastLaunch[[#This Row],[MonthNumPastLaunch]]-1,12)+1</f>
        <v>7</v>
      </c>
      <c r="I199" s="4">
        <f>MOD(DaysPastLaunch[[#This Row],[QuartnerNumPastLaunch]]-1,4)+1</f>
        <v>3</v>
      </c>
      <c r="J199" s="4" t="str">
        <f>"Y"&amp;DaysPastLaunch[[#This Row],[YearNumPastLaunch]]&amp;" "&amp;"M"&amp;DaysPastLaunch[[#This Row],[Month1_12]]</f>
        <v>Y1 M7</v>
      </c>
      <c r="K199" s="4" t="str">
        <f>"Y"&amp;DaysPastLaunch[[#This Row],[YearNumPastLaunch]]&amp;" "&amp;"Q"&amp;DaysPastLaunch[[#This Row],[Quarter1_4]]</f>
        <v>Y1 Q3</v>
      </c>
      <c r="L199" s="4" t="str">
        <f>DaysPastLaunch[[#This Row],[YearPastLaunch]]&amp;" "&amp;"Month "&amp;DaysPastLaunch[[#This Row],[Month1_12]]</f>
        <v>Year 1 Month 7</v>
      </c>
      <c r="M199" s="4" t="str">
        <f>DaysPastLaunch[[#This Row],[YearPastLaunch]]&amp;" "&amp;"Quarter "&amp;DaysPastLaunch[[#This Row],[Quarter1_4]]</f>
        <v>Year 1 Quarter 3</v>
      </c>
    </row>
    <row r="200" spans="1:13" x14ac:dyDescent="0.25">
      <c r="A200">
        <v>199</v>
      </c>
      <c r="B200">
        <f>ROUNDDOWN((DaysPastLaunch[[#This Row],[DaysPastLaunch]]-1)/30,0)+1</f>
        <v>7</v>
      </c>
      <c r="C200">
        <f>ROUNDDOWN((DaysPastLaunch[[#This Row],[MonthNumPastLaunch]]-1)/12,0)+1</f>
        <v>1</v>
      </c>
      <c r="D200">
        <f>ROUNDUP(DaysPastLaunch[[#This Row],[MonthNumPastLaunch]]/3,0)</f>
        <v>3</v>
      </c>
      <c r="E200" s="4" t="str">
        <f>"Month "&amp;DaysPastLaunch[[#This Row],[MonthNumPastLaunch]]</f>
        <v>Month 7</v>
      </c>
      <c r="F200" s="4" t="str">
        <f>"Year "&amp;DaysPastLaunch[[#This Row],[YearNumPastLaunch]]</f>
        <v>Year 1</v>
      </c>
      <c r="G200" s="4" t="str">
        <f>"Quarter "&amp;DaysPastLaunch[[#This Row],[QuartnerNumPastLaunch]]</f>
        <v>Quarter 3</v>
      </c>
      <c r="H200" s="4">
        <f>MOD(DaysPastLaunch[[#This Row],[MonthNumPastLaunch]]-1,12)+1</f>
        <v>7</v>
      </c>
      <c r="I200" s="4">
        <f>MOD(DaysPastLaunch[[#This Row],[QuartnerNumPastLaunch]]-1,4)+1</f>
        <v>3</v>
      </c>
      <c r="J200" s="4" t="str">
        <f>"Y"&amp;DaysPastLaunch[[#This Row],[YearNumPastLaunch]]&amp;" "&amp;"M"&amp;DaysPastLaunch[[#This Row],[Month1_12]]</f>
        <v>Y1 M7</v>
      </c>
      <c r="K200" s="4" t="str">
        <f>"Y"&amp;DaysPastLaunch[[#This Row],[YearNumPastLaunch]]&amp;" "&amp;"Q"&amp;DaysPastLaunch[[#This Row],[Quarter1_4]]</f>
        <v>Y1 Q3</v>
      </c>
      <c r="L200" s="4" t="str">
        <f>DaysPastLaunch[[#This Row],[YearPastLaunch]]&amp;" "&amp;"Month "&amp;DaysPastLaunch[[#This Row],[Month1_12]]</f>
        <v>Year 1 Month 7</v>
      </c>
      <c r="M200" s="4" t="str">
        <f>DaysPastLaunch[[#This Row],[YearPastLaunch]]&amp;" "&amp;"Quarter "&amp;DaysPastLaunch[[#This Row],[Quarter1_4]]</f>
        <v>Year 1 Quarter 3</v>
      </c>
    </row>
    <row r="201" spans="1:13" x14ac:dyDescent="0.25">
      <c r="A201">
        <v>200</v>
      </c>
      <c r="B201">
        <f>ROUNDDOWN((DaysPastLaunch[[#This Row],[DaysPastLaunch]]-1)/30,0)+1</f>
        <v>7</v>
      </c>
      <c r="C201">
        <f>ROUNDDOWN((DaysPastLaunch[[#This Row],[MonthNumPastLaunch]]-1)/12,0)+1</f>
        <v>1</v>
      </c>
      <c r="D201">
        <f>ROUNDUP(DaysPastLaunch[[#This Row],[MonthNumPastLaunch]]/3,0)</f>
        <v>3</v>
      </c>
      <c r="E201" s="4" t="str">
        <f>"Month "&amp;DaysPastLaunch[[#This Row],[MonthNumPastLaunch]]</f>
        <v>Month 7</v>
      </c>
      <c r="F201" s="4" t="str">
        <f>"Year "&amp;DaysPastLaunch[[#This Row],[YearNumPastLaunch]]</f>
        <v>Year 1</v>
      </c>
      <c r="G201" s="4" t="str">
        <f>"Quarter "&amp;DaysPastLaunch[[#This Row],[QuartnerNumPastLaunch]]</f>
        <v>Quarter 3</v>
      </c>
      <c r="H201" s="4">
        <f>MOD(DaysPastLaunch[[#This Row],[MonthNumPastLaunch]]-1,12)+1</f>
        <v>7</v>
      </c>
      <c r="I201" s="4">
        <f>MOD(DaysPastLaunch[[#This Row],[QuartnerNumPastLaunch]]-1,4)+1</f>
        <v>3</v>
      </c>
      <c r="J201" s="4" t="str">
        <f>"Y"&amp;DaysPastLaunch[[#This Row],[YearNumPastLaunch]]&amp;" "&amp;"M"&amp;DaysPastLaunch[[#This Row],[Month1_12]]</f>
        <v>Y1 M7</v>
      </c>
      <c r="K201" s="4" t="str">
        <f>"Y"&amp;DaysPastLaunch[[#This Row],[YearNumPastLaunch]]&amp;" "&amp;"Q"&amp;DaysPastLaunch[[#This Row],[Quarter1_4]]</f>
        <v>Y1 Q3</v>
      </c>
      <c r="L201" s="4" t="str">
        <f>DaysPastLaunch[[#This Row],[YearPastLaunch]]&amp;" "&amp;"Month "&amp;DaysPastLaunch[[#This Row],[Month1_12]]</f>
        <v>Year 1 Month 7</v>
      </c>
      <c r="M201" s="4" t="str">
        <f>DaysPastLaunch[[#This Row],[YearPastLaunch]]&amp;" "&amp;"Quarter "&amp;DaysPastLaunch[[#This Row],[Quarter1_4]]</f>
        <v>Year 1 Quarter 3</v>
      </c>
    </row>
    <row r="202" spans="1:13" x14ac:dyDescent="0.25">
      <c r="A202">
        <v>201</v>
      </c>
      <c r="B202">
        <f>ROUNDDOWN((DaysPastLaunch[[#This Row],[DaysPastLaunch]]-1)/30,0)+1</f>
        <v>7</v>
      </c>
      <c r="C202">
        <f>ROUNDDOWN((DaysPastLaunch[[#This Row],[MonthNumPastLaunch]]-1)/12,0)+1</f>
        <v>1</v>
      </c>
      <c r="D202">
        <f>ROUNDUP(DaysPastLaunch[[#This Row],[MonthNumPastLaunch]]/3,0)</f>
        <v>3</v>
      </c>
      <c r="E202" s="4" t="str">
        <f>"Month "&amp;DaysPastLaunch[[#This Row],[MonthNumPastLaunch]]</f>
        <v>Month 7</v>
      </c>
      <c r="F202" s="4" t="str">
        <f>"Year "&amp;DaysPastLaunch[[#This Row],[YearNumPastLaunch]]</f>
        <v>Year 1</v>
      </c>
      <c r="G202" s="4" t="str">
        <f>"Quarter "&amp;DaysPastLaunch[[#This Row],[QuartnerNumPastLaunch]]</f>
        <v>Quarter 3</v>
      </c>
      <c r="H202" s="4">
        <f>MOD(DaysPastLaunch[[#This Row],[MonthNumPastLaunch]]-1,12)+1</f>
        <v>7</v>
      </c>
      <c r="I202" s="4">
        <f>MOD(DaysPastLaunch[[#This Row],[QuartnerNumPastLaunch]]-1,4)+1</f>
        <v>3</v>
      </c>
      <c r="J202" s="4" t="str">
        <f>"Y"&amp;DaysPastLaunch[[#This Row],[YearNumPastLaunch]]&amp;" "&amp;"M"&amp;DaysPastLaunch[[#This Row],[Month1_12]]</f>
        <v>Y1 M7</v>
      </c>
      <c r="K202" s="4" t="str">
        <f>"Y"&amp;DaysPastLaunch[[#This Row],[YearNumPastLaunch]]&amp;" "&amp;"Q"&amp;DaysPastLaunch[[#This Row],[Quarter1_4]]</f>
        <v>Y1 Q3</v>
      </c>
      <c r="L202" s="4" t="str">
        <f>DaysPastLaunch[[#This Row],[YearPastLaunch]]&amp;" "&amp;"Month "&amp;DaysPastLaunch[[#This Row],[Month1_12]]</f>
        <v>Year 1 Month 7</v>
      </c>
      <c r="M202" s="4" t="str">
        <f>DaysPastLaunch[[#This Row],[YearPastLaunch]]&amp;" "&amp;"Quarter "&amp;DaysPastLaunch[[#This Row],[Quarter1_4]]</f>
        <v>Year 1 Quarter 3</v>
      </c>
    </row>
    <row r="203" spans="1:13" x14ac:dyDescent="0.25">
      <c r="A203">
        <v>202</v>
      </c>
      <c r="B203">
        <f>ROUNDDOWN((DaysPastLaunch[[#This Row],[DaysPastLaunch]]-1)/30,0)+1</f>
        <v>7</v>
      </c>
      <c r="C203">
        <f>ROUNDDOWN((DaysPastLaunch[[#This Row],[MonthNumPastLaunch]]-1)/12,0)+1</f>
        <v>1</v>
      </c>
      <c r="D203">
        <f>ROUNDUP(DaysPastLaunch[[#This Row],[MonthNumPastLaunch]]/3,0)</f>
        <v>3</v>
      </c>
      <c r="E203" s="4" t="str">
        <f>"Month "&amp;DaysPastLaunch[[#This Row],[MonthNumPastLaunch]]</f>
        <v>Month 7</v>
      </c>
      <c r="F203" s="4" t="str">
        <f>"Year "&amp;DaysPastLaunch[[#This Row],[YearNumPastLaunch]]</f>
        <v>Year 1</v>
      </c>
      <c r="G203" s="4" t="str">
        <f>"Quarter "&amp;DaysPastLaunch[[#This Row],[QuartnerNumPastLaunch]]</f>
        <v>Quarter 3</v>
      </c>
      <c r="H203" s="4">
        <f>MOD(DaysPastLaunch[[#This Row],[MonthNumPastLaunch]]-1,12)+1</f>
        <v>7</v>
      </c>
      <c r="I203" s="4">
        <f>MOD(DaysPastLaunch[[#This Row],[QuartnerNumPastLaunch]]-1,4)+1</f>
        <v>3</v>
      </c>
      <c r="J203" s="4" t="str">
        <f>"Y"&amp;DaysPastLaunch[[#This Row],[YearNumPastLaunch]]&amp;" "&amp;"M"&amp;DaysPastLaunch[[#This Row],[Month1_12]]</f>
        <v>Y1 M7</v>
      </c>
      <c r="K203" s="4" t="str">
        <f>"Y"&amp;DaysPastLaunch[[#This Row],[YearNumPastLaunch]]&amp;" "&amp;"Q"&amp;DaysPastLaunch[[#This Row],[Quarter1_4]]</f>
        <v>Y1 Q3</v>
      </c>
      <c r="L203" s="4" t="str">
        <f>DaysPastLaunch[[#This Row],[YearPastLaunch]]&amp;" "&amp;"Month "&amp;DaysPastLaunch[[#This Row],[Month1_12]]</f>
        <v>Year 1 Month 7</v>
      </c>
      <c r="M203" s="4" t="str">
        <f>DaysPastLaunch[[#This Row],[YearPastLaunch]]&amp;" "&amp;"Quarter "&amp;DaysPastLaunch[[#This Row],[Quarter1_4]]</f>
        <v>Year 1 Quarter 3</v>
      </c>
    </row>
    <row r="204" spans="1:13" x14ac:dyDescent="0.25">
      <c r="A204">
        <v>203</v>
      </c>
      <c r="B204">
        <f>ROUNDDOWN((DaysPastLaunch[[#This Row],[DaysPastLaunch]]-1)/30,0)+1</f>
        <v>7</v>
      </c>
      <c r="C204">
        <f>ROUNDDOWN((DaysPastLaunch[[#This Row],[MonthNumPastLaunch]]-1)/12,0)+1</f>
        <v>1</v>
      </c>
      <c r="D204">
        <f>ROUNDUP(DaysPastLaunch[[#This Row],[MonthNumPastLaunch]]/3,0)</f>
        <v>3</v>
      </c>
      <c r="E204" s="4" t="str">
        <f>"Month "&amp;DaysPastLaunch[[#This Row],[MonthNumPastLaunch]]</f>
        <v>Month 7</v>
      </c>
      <c r="F204" s="4" t="str">
        <f>"Year "&amp;DaysPastLaunch[[#This Row],[YearNumPastLaunch]]</f>
        <v>Year 1</v>
      </c>
      <c r="G204" s="4" t="str">
        <f>"Quarter "&amp;DaysPastLaunch[[#This Row],[QuartnerNumPastLaunch]]</f>
        <v>Quarter 3</v>
      </c>
      <c r="H204" s="4">
        <f>MOD(DaysPastLaunch[[#This Row],[MonthNumPastLaunch]]-1,12)+1</f>
        <v>7</v>
      </c>
      <c r="I204" s="4">
        <f>MOD(DaysPastLaunch[[#This Row],[QuartnerNumPastLaunch]]-1,4)+1</f>
        <v>3</v>
      </c>
      <c r="J204" s="4" t="str">
        <f>"Y"&amp;DaysPastLaunch[[#This Row],[YearNumPastLaunch]]&amp;" "&amp;"M"&amp;DaysPastLaunch[[#This Row],[Month1_12]]</f>
        <v>Y1 M7</v>
      </c>
      <c r="K204" s="4" t="str">
        <f>"Y"&amp;DaysPastLaunch[[#This Row],[YearNumPastLaunch]]&amp;" "&amp;"Q"&amp;DaysPastLaunch[[#This Row],[Quarter1_4]]</f>
        <v>Y1 Q3</v>
      </c>
      <c r="L204" s="4" t="str">
        <f>DaysPastLaunch[[#This Row],[YearPastLaunch]]&amp;" "&amp;"Month "&amp;DaysPastLaunch[[#This Row],[Month1_12]]</f>
        <v>Year 1 Month 7</v>
      </c>
      <c r="M204" s="4" t="str">
        <f>DaysPastLaunch[[#This Row],[YearPastLaunch]]&amp;" "&amp;"Quarter "&amp;DaysPastLaunch[[#This Row],[Quarter1_4]]</f>
        <v>Year 1 Quarter 3</v>
      </c>
    </row>
    <row r="205" spans="1:13" x14ac:dyDescent="0.25">
      <c r="A205">
        <v>204</v>
      </c>
      <c r="B205">
        <f>ROUNDDOWN((DaysPastLaunch[[#This Row],[DaysPastLaunch]]-1)/30,0)+1</f>
        <v>7</v>
      </c>
      <c r="C205">
        <f>ROUNDDOWN((DaysPastLaunch[[#This Row],[MonthNumPastLaunch]]-1)/12,0)+1</f>
        <v>1</v>
      </c>
      <c r="D205">
        <f>ROUNDUP(DaysPastLaunch[[#This Row],[MonthNumPastLaunch]]/3,0)</f>
        <v>3</v>
      </c>
      <c r="E205" s="4" t="str">
        <f>"Month "&amp;DaysPastLaunch[[#This Row],[MonthNumPastLaunch]]</f>
        <v>Month 7</v>
      </c>
      <c r="F205" s="4" t="str">
        <f>"Year "&amp;DaysPastLaunch[[#This Row],[YearNumPastLaunch]]</f>
        <v>Year 1</v>
      </c>
      <c r="G205" s="4" t="str">
        <f>"Quarter "&amp;DaysPastLaunch[[#This Row],[QuartnerNumPastLaunch]]</f>
        <v>Quarter 3</v>
      </c>
      <c r="H205" s="4">
        <f>MOD(DaysPastLaunch[[#This Row],[MonthNumPastLaunch]]-1,12)+1</f>
        <v>7</v>
      </c>
      <c r="I205" s="4">
        <f>MOD(DaysPastLaunch[[#This Row],[QuartnerNumPastLaunch]]-1,4)+1</f>
        <v>3</v>
      </c>
      <c r="J205" s="4" t="str">
        <f>"Y"&amp;DaysPastLaunch[[#This Row],[YearNumPastLaunch]]&amp;" "&amp;"M"&amp;DaysPastLaunch[[#This Row],[Month1_12]]</f>
        <v>Y1 M7</v>
      </c>
      <c r="K205" s="4" t="str">
        <f>"Y"&amp;DaysPastLaunch[[#This Row],[YearNumPastLaunch]]&amp;" "&amp;"Q"&amp;DaysPastLaunch[[#This Row],[Quarter1_4]]</f>
        <v>Y1 Q3</v>
      </c>
      <c r="L205" s="4" t="str">
        <f>DaysPastLaunch[[#This Row],[YearPastLaunch]]&amp;" "&amp;"Month "&amp;DaysPastLaunch[[#This Row],[Month1_12]]</f>
        <v>Year 1 Month 7</v>
      </c>
      <c r="M205" s="4" t="str">
        <f>DaysPastLaunch[[#This Row],[YearPastLaunch]]&amp;" "&amp;"Quarter "&amp;DaysPastLaunch[[#This Row],[Quarter1_4]]</f>
        <v>Year 1 Quarter 3</v>
      </c>
    </row>
    <row r="206" spans="1:13" x14ac:dyDescent="0.25">
      <c r="A206">
        <v>205</v>
      </c>
      <c r="B206">
        <f>ROUNDDOWN((DaysPastLaunch[[#This Row],[DaysPastLaunch]]-1)/30,0)+1</f>
        <v>7</v>
      </c>
      <c r="C206">
        <f>ROUNDDOWN((DaysPastLaunch[[#This Row],[MonthNumPastLaunch]]-1)/12,0)+1</f>
        <v>1</v>
      </c>
      <c r="D206">
        <f>ROUNDUP(DaysPastLaunch[[#This Row],[MonthNumPastLaunch]]/3,0)</f>
        <v>3</v>
      </c>
      <c r="E206" s="4" t="str">
        <f>"Month "&amp;DaysPastLaunch[[#This Row],[MonthNumPastLaunch]]</f>
        <v>Month 7</v>
      </c>
      <c r="F206" s="4" t="str">
        <f>"Year "&amp;DaysPastLaunch[[#This Row],[YearNumPastLaunch]]</f>
        <v>Year 1</v>
      </c>
      <c r="G206" s="4" t="str">
        <f>"Quarter "&amp;DaysPastLaunch[[#This Row],[QuartnerNumPastLaunch]]</f>
        <v>Quarter 3</v>
      </c>
      <c r="H206" s="4">
        <f>MOD(DaysPastLaunch[[#This Row],[MonthNumPastLaunch]]-1,12)+1</f>
        <v>7</v>
      </c>
      <c r="I206" s="4">
        <f>MOD(DaysPastLaunch[[#This Row],[QuartnerNumPastLaunch]]-1,4)+1</f>
        <v>3</v>
      </c>
      <c r="J206" s="4" t="str">
        <f>"Y"&amp;DaysPastLaunch[[#This Row],[YearNumPastLaunch]]&amp;" "&amp;"M"&amp;DaysPastLaunch[[#This Row],[Month1_12]]</f>
        <v>Y1 M7</v>
      </c>
      <c r="K206" s="4" t="str">
        <f>"Y"&amp;DaysPastLaunch[[#This Row],[YearNumPastLaunch]]&amp;" "&amp;"Q"&amp;DaysPastLaunch[[#This Row],[Quarter1_4]]</f>
        <v>Y1 Q3</v>
      </c>
      <c r="L206" s="4" t="str">
        <f>DaysPastLaunch[[#This Row],[YearPastLaunch]]&amp;" "&amp;"Month "&amp;DaysPastLaunch[[#This Row],[Month1_12]]</f>
        <v>Year 1 Month 7</v>
      </c>
      <c r="M206" s="4" t="str">
        <f>DaysPastLaunch[[#This Row],[YearPastLaunch]]&amp;" "&amp;"Quarter "&amp;DaysPastLaunch[[#This Row],[Quarter1_4]]</f>
        <v>Year 1 Quarter 3</v>
      </c>
    </row>
    <row r="207" spans="1:13" x14ac:dyDescent="0.25">
      <c r="A207">
        <v>206</v>
      </c>
      <c r="B207">
        <f>ROUNDDOWN((DaysPastLaunch[[#This Row],[DaysPastLaunch]]-1)/30,0)+1</f>
        <v>7</v>
      </c>
      <c r="C207">
        <f>ROUNDDOWN((DaysPastLaunch[[#This Row],[MonthNumPastLaunch]]-1)/12,0)+1</f>
        <v>1</v>
      </c>
      <c r="D207">
        <f>ROUNDUP(DaysPastLaunch[[#This Row],[MonthNumPastLaunch]]/3,0)</f>
        <v>3</v>
      </c>
      <c r="E207" s="4" t="str">
        <f>"Month "&amp;DaysPastLaunch[[#This Row],[MonthNumPastLaunch]]</f>
        <v>Month 7</v>
      </c>
      <c r="F207" s="4" t="str">
        <f>"Year "&amp;DaysPastLaunch[[#This Row],[YearNumPastLaunch]]</f>
        <v>Year 1</v>
      </c>
      <c r="G207" s="4" t="str">
        <f>"Quarter "&amp;DaysPastLaunch[[#This Row],[QuartnerNumPastLaunch]]</f>
        <v>Quarter 3</v>
      </c>
      <c r="H207" s="4">
        <f>MOD(DaysPastLaunch[[#This Row],[MonthNumPastLaunch]]-1,12)+1</f>
        <v>7</v>
      </c>
      <c r="I207" s="4">
        <f>MOD(DaysPastLaunch[[#This Row],[QuartnerNumPastLaunch]]-1,4)+1</f>
        <v>3</v>
      </c>
      <c r="J207" s="4" t="str">
        <f>"Y"&amp;DaysPastLaunch[[#This Row],[YearNumPastLaunch]]&amp;" "&amp;"M"&amp;DaysPastLaunch[[#This Row],[Month1_12]]</f>
        <v>Y1 M7</v>
      </c>
      <c r="K207" s="4" t="str">
        <f>"Y"&amp;DaysPastLaunch[[#This Row],[YearNumPastLaunch]]&amp;" "&amp;"Q"&amp;DaysPastLaunch[[#This Row],[Quarter1_4]]</f>
        <v>Y1 Q3</v>
      </c>
      <c r="L207" s="4" t="str">
        <f>DaysPastLaunch[[#This Row],[YearPastLaunch]]&amp;" "&amp;"Month "&amp;DaysPastLaunch[[#This Row],[Month1_12]]</f>
        <v>Year 1 Month 7</v>
      </c>
      <c r="M207" s="4" t="str">
        <f>DaysPastLaunch[[#This Row],[YearPastLaunch]]&amp;" "&amp;"Quarter "&amp;DaysPastLaunch[[#This Row],[Quarter1_4]]</f>
        <v>Year 1 Quarter 3</v>
      </c>
    </row>
    <row r="208" spans="1:13" x14ac:dyDescent="0.25">
      <c r="A208">
        <v>207</v>
      </c>
      <c r="B208">
        <f>ROUNDDOWN((DaysPastLaunch[[#This Row],[DaysPastLaunch]]-1)/30,0)+1</f>
        <v>7</v>
      </c>
      <c r="C208">
        <f>ROUNDDOWN((DaysPastLaunch[[#This Row],[MonthNumPastLaunch]]-1)/12,0)+1</f>
        <v>1</v>
      </c>
      <c r="D208">
        <f>ROUNDUP(DaysPastLaunch[[#This Row],[MonthNumPastLaunch]]/3,0)</f>
        <v>3</v>
      </c>
      <c r="E208" s="4" t="str">
        <f>"Month "&amp;DaysPastLaunch[[#This Row],[MonthNumPastLaunch]]</f>
        <v>Month 7</v>
      </c>
      <c r="F208" s="4" t="str">
        <f>"Year "&amp;DaysPastLaunch[[#This Row],[YearNumPastLaunch]]</f>
        <v>Year 1</v>
      </c>
      <c r="G208" s="4" t="str">
        <f>"Quarter "&amp;DaysPastLaunch[[#This Row],[QuartnerNumPastLaunch]]</f>
        <v>Quarter 3</v>
      </c>
      <c r="H208" s="4">
        <f>MOD(DaysPastLaunch[[#This Row],[MonthNumPastLaunch]]-1,12)+1</f>
        <v>7</v>
      </c>
      <c r="I208" s="4">
        <f>MOD(DaysPastLaunch[[#This Row],[QuartnerNumPastLaunch]]-1,4)+1</f>
        <v>3</v>
      </c>
      <c r="J208" s="4" t="str">
        <f>"Y"&amp;DaysPastLaunch[[#This Row],[YearNumPastLaunch]]&amp;" "&amp;"M"&amp;DaysPastLaunch[[#This Row],[Month1_12]]</f>
        <v>Y1 M7</v>
      </c>
      <c r="K208" s="4" t="str">
        <f>"Y"&amp;DaysPastLaunch[[#This Row],[YearNumPastLaunch]]&amp;" "&amp;"Q"&amp;DaysPastLaunch[[#This Row],[Quarter1_4]]</f>
        <v>Y1 Q3</v>
      </c>
      <c r="L208" s="4" t="str">
        <f>DaysPastLaunch[[#This Row],[YearPastLaunch]]&amp;" "&amp;"Month "&amp;DaysPastLaunch[[#This Row],[Month1_12]]</f>
        <v>Year 1 Month 7</v>
      </c>
      <c r="M208" s="4" t="str">
        <f>DaysPastLaunch[[#This Row],[YearPastLaunch]]&amp;" "&amp;"Quarter "&amp;DaysPastLaunch[[#This Row],[Quarter1_4]]</f>
        <v>Year 1 Quarter 3</v>
      </c>
    </row>
    <row r="209" spans="1:13" x14ac:dyDescent="0.25">
      <c r="A209">
        <v>208</v>
      </c>
      <c r="B209">
        <f>ROUNDDOWN((DaysPastLaunch[[#This Row],[DaysPastLaunch]]-1)/30,0)+1</f>
        <v>7</v>
      </c>
      <c r="C209">
        <f>ROUNDDOWN((DaysPastLaunch[[#This Row],[MonthNumPastLaunch]]-1)/12,0)+1</f>
        <v>1</v>
      </c>
      <c r="D209">
        <f>ROUNDUP(DaysPastLaunch[[#This Row],[MonthNumPastLaunch]]/3,0)</f>
        <v>3</v>
      </c>
      <c r="E209" s="4" t="str">
        <f>"Month "&amp;DaysPastLaunch[[#This Row],[MonthNumPastLaunch]]</f>
        <v>Month 7</v>
      </c>
      <c r="F209" s="4" t="str">
        <f>"Year "&amp;DaysPastLaunch[[#This Row],[YearNumPastLaunch]]</f>
        <v>Year 1</v>
      </c>
      <c r="G209" s="4" t="str">
        <f>"Quarter "&amp;DaysPastLaunch[[#This Row],[QuartnerNumPastLaunch]]</f>
        <v>Quarter 3</v>
      </c>
      <c r="H209" s="4">
        <f>MOD(DaysPastLaunch[[#This Row],[MonthNumPastLaunch]]-1,12)+1</f>
        <v>7</v>
      </c>
      <c r="I209" s="4">
        <f>MOD(DaysPastLaunch[[#This Row],[QuartnerNumPastLaunch]]-1,4)+1</f>
        <v>3</v>
      </c>
      <c r="J209" s="4" t="str">
        <f>"Y"&amp;DaysPastLaunch[[#This Row],[YearNumPastLaunch]]&amp;" "&amp;"M"&amp;DaysPastLaunch[[#This Row],[Month1_12]]</f>
        <v>Y1 M7</v>
      </c>
      <c r="K209" s="4" t="str">
        <f>"Y"&amp;DaysPastLaunch[[#This Row],[YearNumPastLaunch]]&amp;" "&amp;"Q"&amp;DaysPastLaunch[[#This Row],[Quarter1_4]]</f>
        <v>Y1 Q3</v>
      </c>
      <c r="L209" s="4" t="str">
        <f>DaysPastLaunch[[#This Row],[YearPastLaunch]]&amp;" "&amp;"Month "&amp;DaysPastLaunch[[#This Row],[Month1_12]]</f>
        <v>Year 1 Month 7</v>
      </c>
      <c r="M209" s="4" t="str">
        <f>DaysPastLaunch[[#This Row],[YearPastLaunch]]&amp;" "&amp;"Quarter "&amp;DaysPastLaunch[[#This Row],[Quarter1_4]]</f>
        <v>Year 1 Quarter 3</v>
      </c>
    </row>
    <row r="210" spans="1:13" x14ac:dyDescent="0.25">
      <c r="A210">
        <v>209</v>
      </c>
      <c r="B210">
        <f>ROUNDDOWN((DaysPastLaunch[[#This Row],[DaysPastLaunch]]-1)/30,0)+1</f>
        <v>7</v>
      </c>
      <c r="C210">
        <f>ROUNDDOWN((DaysPastLaunch[[#This Row],[MonthNumPastLaunch]]-1)/12,0)+1</f>
        <v>1</v>
      </c>
      <c r="D210">
        <f>ROUNDUP(DaysPastLaunch[[#This Row],[MonthNumPastLaunch]]/3,0)</f>
        <v>3</v>
      </c>
      <c r="E210" s="4" t="str">
        <f>"Month "&amp;DaysPastLaunch[[#This Row],[MonthNumPastLaunch]]</f>
        <v>Month 7</v>
      </c>
      <c r="F210" s="4" t="str">
        <f>"Year "&amp;DaysPastLaunch[[#This Row],[YearNumPastLaunch]]</f>
        <v>Year 1</v>
      </c>
      <c r="G210" s="4" t="str">
        <f>"Quarter "&amp;DaysPastLaunch[[#This Row],[QuartnerNumPastLaunch]]</f>
        <v>Quarter 3</v>
      </c>
      <c r="H210" s="4">
        <f>MOD(DaysPastLaunch[[#This Row],[MonthNumPastLaunch]]-1,12)+1</f>
        <v>7</v>
      </c>
      <c r="I210" s="4">
        <f>MOD(DaysPastLaunch[[#This Row],[QuartnerNumPastLaunch]]-1,4)+1</f>
        <v>3</v>
      </c>
      <c r="J210" s="4" t="str">
        <f>"Y"&amp;DaysPastLaunch[[#This Row],[YearNumPastLaunch]]&amp;" "&amp;"M"&amp;DaysPastLaunch[[#This Row],[Month1_12]]</f>
        <v>Y1 M7</v>
      </c>
      <c r="K210" s="4" t="str">
        <f>"Y"&amp;DaysPastLaunch[[#This Row],[YearNumPastLaunch]]&amp;" "&amp;"Q"&amp;DaysPastLaunch[[#This Row],[Quarter1_4]]</f>
        <v>Y1 Q3</v>
      </c>
      <c r="L210" s="4" t="str">
        <f>DaysPastLaunch[[#This Row],[YearPastLaunch]]&amp;" "&amp;"Month "&amp;DaysPastLaunch[[#This Row],[Month1_12]]</f>
        <v>Year 1 Month 7</v>
      </c>
      <c r="M210" s="4" t="str">
        <f>DaysPastLaunch[[#This Row],[YearPastLaunch]]&amp;" "&amp;"Quarter "&amp;DaysPastLaunch[[#This Row],[Quarter1_4]]</f>
        <v>Year 1 Quarter 3</v>
      </c>
    </row>
    <row r="211" spans="1:13" x14ac:dyDescent="0.25">
      <c r="A211">
        <v>210</v>
      </c>
      <c r="B211">
        <f>ROUNDDOWN((DaysPastLaunch[[#This Row],[DaysPastLaunch]]-1)/30,0)+1</f>
        <v>7</v>
      </c>
      <c r="C211">
        <f>ROUNDDOWN((DaysPastLaunch[[#This Row],[MonthNumPastLaunch]]-1)/12,0)+1</f>
        <v>1</v>
      </c>
      <c r="D211">
        <f>ROUNDUP(DaysPastLaunch[[#This Row],[MonthNumPastLaunch]]/3,0)</f>
        <v>3</v>
      </c>
      <c r="E211" s="4" t="str">
        <f>"Month "&amp;DaysPastLaunch[[#This Row],[MonthNumPastLaunch]]</f>
        <v>Month 7</v>
      </c>
      <c r="F211" s="4" t="str">
        <f>"Year "&amp;DaysPastLaunch[[#This Row],[YearNumPastLaunch]]</f>
        <v>Year 1</v>
      </c>
      <c r="G211" s="4" t="str">
        <f>"Quarter "&amp;DaysPastLaunch[[#This Row],[QuartnerNumPastLaunch]]</f>
        <v>Quarter 3</v>
      </c>
      <c r="H211" s="4">
        <f>MOD(DaysPastLaunch[[#This Row],[MonthNumPastLaunch]]-1,12)+1</f>
        <v>7</v>
      </c>
      <c r="I211" s="4">
        <f>MOD(DaysPastLaunch[[#This Row],[QuartnerNumPastLaunch]]-1,4)+1</f>
        <v>3</v>
      </c>
      <c r="J211" s="4" t="str">
        <f>"Y"&amp;DaysPastLaunch[[#This Row],[YearNumPastLaunch]]&amp;" "&amp;"M"&amp;DaysPastLaunch[[#This Row],[Month1_12]]</f>
        <v>Y1 M7</v>
      </c>
      <c r="K211" s="4" t="str">
        <f>"Y"&amp;DaysPastLaunch[[#This Row],[YearNumPastLaunch]]&amp;" "&amp;"Q"&amp;DaysPastLaunch[[#This Row],[Quarter1_4]]</f>
        <v>Y1 Q3</v>
      </c>
      <c r="L211" s="4" t="str">
        <f>DaysPastLaunch[[#This Row],[YearPastLaunch]]&amp;" "&amp;"Month "&amp;DaysPastLaunch[[#This Row],[Month1_12]]</f>
        <v>Year 1 Month 7</v>
      </c>
      <c r="M211" s="4" t="str">
        <f>DaysPastLaunch[[#This Row],[YearPastLaunch]]&amp;" "&amp;"Quarter "&amp;DaysPastLaunch[[#This Row],[Quarter1_4]]</f>
        <v>Year 1 Quarter 3</v>
      </c>
    </row>
    <row r="212" spans="1:13" x14ac:dyDescent="0.25">
      <c r="A212">
        <v>211</v>
      </c>
      <c r="B212">
        <f>ROUNDDOWN((DaysPastLaunch[[#This Row],[DaysPastLaunch]]-1)/30,0)+1</f>
        <v>8</v>
      </c>
      <c r="C212">
        <f>ROUNDDOWN((DaysPastLaunch[[#This Row],[MonthNumPastLaunch]]-1)/12,0)+1</f>
        <v>1</v>
      </c>
      <c r="D212">
        <f>ROUNDUP(DaysPastLaunch[[#This Row],[MonthNumPastLaunch]]/3,0)</f>
        <v>3</v>
      </c>
      <c r="E212" s="4" t="str">
        <f>"Month "&amp;DaysPastLaunch[[#This Row],[MonthNumPastLaunch]]</f>
        <v>Month 8</v>
      </c>
      <c r="F212" s="4" t="str">
        <f>"Year "&amp;DaysPastLaunch[[#This Row],[YearNumPastLaunch]]</f>
        <v>Year 1</v>
      </c>
      <c r="G212" s="4" t="str">
        <f>"Quarter "&amp;DaysPastLaunch[[#This Row],[QuartnerNumPastLaunch]]</f>
        <v>Quarter 3</v>
      </c>
      <c r="H212" s="4">
        <f>MOD(DaysPastLaunch[[#This Row],[MonthNumPastLaunch]]-1,12)+1</f>
        <v>8</v>
      </c>
      <c r="I212" s="4">
        <f>MOD(DaysPastLaunch[[#This Row],[QuartnerNumPastLaunch]]-1,4)+1</f>
        <v>3</v>
      </c>
      <c r="J212" s="4" t="str">
        <f>"Y"&amp;DaysPastLaunch[[#This Row],[YearNumPastLaunch]]&amp;" "&amp;"M"&amp;DaysPastLaunch[[#This Row],[Month1_12]]</f>
        <v>Y1 M8</v>
      </c>
      <c r="K212" s="4" t="str">
        <f>"Y"&amp;DaysPastLaunch[[#This Row],[YearNumPastLaunch]]&amp;" "&amp;"Q"&amp;DaysPastLaunch[[#This Row],[Quarter1_4]]</f>
        <v>Y1 Q3</v>
      </c>
      <c r="L212" s="4" t="str">
        <f>DaysPastLaunch[[#This Row],[YearPastLaunch]]&amp;" "&amp;"Month "&amp;DaysPastLaunch[[#This Row],[Month1_12]]</f>
        <v>Year 1 Month 8</v>
      </c>
      <c r="M212" s="4" t="str">
        <f>DaysPastLaunch[[#This Row],[YearPastLaunch]]&amp;" "&amp;"Quarter "&amp;DaysPastLaunch[[#This Row],[Quarter1_4]]</f>
        <v>Year 1 Quarter 3</v>
      </c>
    </row>
    <row r="213" spans="1:13" x14ac:dyDescent="0.25">
      <c r="A213">
        <v>212</v>
      </c>
      <c r="B213">
        <f>ROUNDDOWN((DaysPastLaunch[[#This Row],[DaysPastLaunch]]-1)/30,0)+1</f>
        <v>8</v>
      </c>
      <c r="C213">
        <f>ROUNDDOWN((DaysPastLaunch[[#This Row],[MonthNumPastLaunch]]-1)/12,0)+1</f>
        <v>1</v>
      </c>
      <c r="D213">
        <f>ROUNDUP(DaysPastLaunch[[#This Row],[MonthNumPastLaunch]]/3,0)</f>
        <v>3</v>
      </c>
      <c r="E213" s="4" t="str">
        <f>"Month "&amp;DaysPastLaunch[[#This Row],[MonthNumPastLaunch]]</f>
        <v>Month 8</v>
      </c>
      <c r="F213" s="4" t="str">
        <f>"Year "&amp;DaysPastLaunch[[#This Row],[YearNumPastLaunch]]</f>
        <v>Year 1</v>
      </c>
      <c r="G213" s="4" t="str">
        <f>"Quarter "&amp;DaysPastLaunch[[#This Row],[QuartnerNumPastLaunch]]</f>
        <v>Quarter 3</v>
      </c>
      <c r="H213" s="4">
        <f>MOD(DaysPastLaunch[[#This Row],[MonthNumPastLaunch]]-1,12)+1</f>
        <v>8</v>
      </c>
      <c r="I213" s="4">
        <f>MOD(DaysPastLaunch[[#This Row],[QuartnerNumPastLaunch]]-1,4)+1</f>
        <v>3</v>
      </c>
      <c r="J213" s="4" t="str">
        <f>"Y"&amp;DaysPastLaunch[[#This Row],[YearNumPastLaunch]]&amp;" "&amp;"M"&amp;DaysPastLaunch[[#This Row],[Month1_12]]</f>
        <v>Y1 M8</v>
      </c>
      <c r="K213" s="4" t="str">
        <f>"Y"&amp;DaysPastLaunch[[#This Row],[YearNumPastLaunch]]&amp;" "&amp;"Q"&amp;DaysPastLaunch[[#This Row],[Quarter1_4]]</f>
        <v>Y1 Q3</v>
      </c>
      <c r="L213" s="4" t="str">
        <f>DaysPastLaunch[[#This Row],[YearPastLaunch]]&amp;" "&amp;"Month "&amp;DaysPastLaunch[[#This Row],[Month1_12]]</f>
        <v>Year 1 Month 8</v>
      </c>
      <c r="M213" s="4" t="str">
        <f>DaysPastLaunch[[#This Row],[YearPastLaunch]]&amp;" "&amp;"Quarter "&amp;DaysPastLaunch[[#This Row],[Quarter1_4]]</f>
        <v>Year 1 Quarter 3</v>
      </c>
    </row>
    <row r="214" spans="1:13" x14ac:dyDescent="0.25">
      <c r="A214">
        <v>213</v>
      </c>
      <c r="B214">
        <f>ROUNDDOWN((DaysPastLaunch[[#This Row],[DaysPastLaunch]]-1)/30,0)+1</f>
        <v>8</v>
      </c>
      <c r="C214">
        <f>ROUNDDOWN((DaysPastLaunch[[#This Row],[MonthNumPastLaunch]]-1)/12,0)+1</f>
        <v>1</v>
      </c>
      <c r="D214">
        <f>ROUNDUP(DaysPastLaunch[[#This Row],[MonthNumPastLaunch]]/3,0)</f>
        <v>3</v>
      </c>
      <c r="E214" s="4" t="str">
        <f>"Month "&amp;DaysPastLaunch[[#This Row],[MonthNumPastLaunch]]</f>
        <v>Month 8</v>
      </c>
      <c r="F214" s="4" t="str">
        <f>"Year "&amp;DaysPastLaunch[[#This Row],[YearNumPastLaunch]]</f>
        <v>Year 1</v>
      </c>
      <c r="G214" s="4" t="str">
        <f>"Quarter "&amp;DaysPastLaunch[[#This Row],[QuartnerNumPastLaunch]]</f>
        <v>Quarter 3</v>
      </c>
      <c r="H214" s="4">
        <f>MOD(DaysPastLaunch[[#This Row],[MonthNumPastLaunch]]-1,12)+1</f>
        <v>8</v>
      </c>
      <c r="I214" s="4">
        <f>MOD(DaysPastLaunch[[#This Row],[QuartnerNumPastLaunch]]-1,4)+1</f>
        <v>3</v>
      </c>
      <c r="J214" s="4" t="str">
        <f>"Y"&amp;DaysPastLaunch[[#This Row],[YearNumPastLaunch]]&amp;" "&amp;"M"&amp;DaysPastLaunch[[#This Row],[Month1_12]]</f>
        <v>Y1 M8</v>
      </c>
      <c r="K214" s="4" t="str">
        <f>"Y"&amp;DaysPastLaunch[[#This Row],[YearNumPastLaunch]]&amp;" "&amp;"Q"&amp;DaysPastLaunch[[#This Row],[Quarter1_4]]</f>
        <v>Y1 Q3</v>
      </c>
      <c r="L214" s="4" t="str">
        <f>DaysPastLaunch[[#This Row],[YearPastLaunch]]&amp;" "&amp;"Month "&amp;DaysPastLaunch[[#This Row],[Month1_12]]</f>
        <v>Year 1 Month 8</v>
      </c>
      <c r="M214" s="4" t="str">
        <f>DaysPastLaunch[[#This Row],[YearPastLaunch]]&amp;" "&amp;"Quarter "&amp;DaysPastLaunch[[#This Row],[Quarter1_4]]</f>
        <v>Year 1 Quarter 3</v>
      </c>
    </row>
    <row r="215" spans="1:13" x14ac:dyDescent="0.25">
      <c r="A215">
        <v>214</v>
      </c>
      <c r="B215">
        <f>ROUNDDOWN((DaysPastLaunch[[#This Row],[DaysPastLaunch]]-1)/30,0)+1</f>
        <v>8</v>
      </c>
      <c r="C215">
        <f>ROUNDDOWN((DaysPastLaunch[[#This Row],[MonthNumPastLaunch]]-1)/12,0)+1</f>
        <v>1</v>
      </c>
      <c r="D215">
        <f>ROUNDUP(DaysPastLaunch[[#This Row],[MonthNumPastLaunch]]/3,0)</f>
        <v>3</v>
      </c>
      <c r="E215" s="4" t="str">
        <f>"Month "&amp;DaysPastLaunch[[#This Row],[MonthNumPastLaunch]]</f>
        <v>Month 8</v>
      </c>
      <c r="F215" s="4" t="str">
        <f>"Year "&amp;DaysPastLaunch[[#This Row],[YearNumPastLaunch]]</f>
        <v>Year 1</v>
      </c>
      <c r="G215" s="4" t="str">
        <f>"Quarter "&amp;DaysPastLaunch[[#This Row],[QuartnerNumPastLaunch]]</f>
        <v>Quarter 3</v>
      </c>
      <c r="H215" s="4">
        <f>MOD(DaysPastLaunch[[#This Row],[MonthNumPastLaunch]]-1,12)+1</f>
        <v>8</v>
      </c>
      <c r="I215" s="4">
        <f>MOD(DaysPastLaunch[[#This Row],[QuartnerNumPastLaunch]]-1,4)+1</f>
        <v>3</v>
      </c>
      <c r="J215" s="4" t="str">
        <f>"Y"&amp;DaysPastLaunch[[#This Row],[YearNumPastLaunch]]&amp;" "&amp;"M"&amp;DaysPastLaunch[[#This Row],[Month1_12]]</f>
        <v>Y1 M8</v>
      </c>
      <c r="K215" s="4" t="str">
        <f>"Y"&amp;DaysPastLaunch[[#This Row],[YearNumPastLaunch]]&amp;" "&amp;"Q"&amp;DaysPastLaunch[[#This Row],[Quarter1_4]]</f>
        <v>Y1 Q3</v>
      </c>
      <c r="L215" s="4" t="str">
        <f>DaysPastLaunch[[#This Row],[YearPastLaunch]]&amp;" "&amp;"Month "&amp;DaysPastLaunch[[#This Row],[Month1_12]]</f>
        <v>Year 1 Month 8</v>
      </c>
      <c r="M215" s="4" t="str">
        <f>DaysPastLaunch[[#This Row],[YearPastLaunch]]&amp;" "&amp;"Quarter "&amp;DaysPastLaunch[[#This Row],[Quarter1_4]]</f>
        <v>Year 1 Quarter 3</v>
      </c>
    </row>
    <row r="216" spans="1:13" x14ac:dyDescent="0.25">
      <c r="A216">
        <v>215</v>
      </c>
      <c r="B216">
        <f>ROUNDDOWN((DaysPastLaunch[[#This Row],[DaysPastLaunch]]-1)/30,0)+1</f>
        <v>8</v>
      </c>
      <c r="C216">
        <f>ROUNDDOWN((DaysPastLaunch[[#This Row],[MonthNumPastLaunch]]-1)/12,0)+1</f>
        <v>1</v>
      </c>
      <c r="D216">
        <f>ROUNDUP(DaysPastLaunch[[#This Row],[MonthNumPastLaunch]]/3,0)</f>
        <v>3</v>
      </c>
      <c r="E216" s="4" t="str">
        <f>"Month "&amp;DaysPastLaunch[[#This Row],[MonthNumPastLaunch]]</f>
        <v>Month 8</v>
      </c>
      <c r="F216" s="4" t="str">
        <f>"Year "&amp;DaysPastLaunch[[#This Row],[YearNumPastLaunch]]</f>
        <v>Year 1</v>
      </c>
      <c r="G216" s="4" t="str">
        <f>"Quarter "&amp;DaysPastLaunch[[#This Row],[QuartnerNumPastLaunch]]</f>
        <v>Quarter 3</v>
      </c>
      <c r="H216" s="4">
        <f>MOD(DaysPastLaunch[[#This Row],[MonthNumPastLaunch]]-1,12)+1</f>
        <v>8</v>
      </c>
      <c r="I216" s="4">
        <f>MOD(DaysPastLaunch[[#This Row],[QuartnerNumPastLaunch]]-1,4)+1</f>
        <v>3</v>
      </c>
      <c r="J216" s="4" t="str">
        <f>"Y"&amp;DaysPastLaunch[[#This Row],[YearNumPastLaunch]]&amp;" "&amp;"M"&amp;DaysPastLaunch[[#This Row],[Month1_12]]</f>
        <v>Y1 M8</v>
      </c>
      <c r="K216" s="4" t="str">
        <f>"Y"&amp;DaysPastLaunch[[#This Row],[YearNumPastLaunch]]&amp;" "&amp;"Q"&amp;DaysPastLaunch[[#This Row],[Quarter1_4]]</f>
        <v>Y1 Q3</v>
      </c>
      <c r="L216" s="4" t="str">
        <f>DaysPastLaunch[[#This Row],[YearPastLaunch]]&amp;" "&amp;"Month "&amp;DaysPastLaunch[[#This Row],[Month1_12]]</f>
        <v>Year 1 Month 8</v>
      </c>
      <c r="M216" s="4" t="str">
        <f>DaysPastLaunch[[#This Row],[YearPastLaunch]]&amp;" "&amp;"Quarter "&amp;DaysPastLaunch[[#This Row],[Quarter1_4]]</f>
        <v>Year 1 Quarter 3</v>
      </c>
    </row>
    <row r="217" spans="1:13" x14ac:dyDescent="0.25">
      <c r="A217">
        <v>216</v>
      </c>
      <c r="B217">
        <f>ROUNDDOWN((DaysPastLaunch[[#This Row],[DaysPastLaunch]]-1)/30,0)+1</f>
        <v>8</v>
      </c>
      <c r="C217">
        <f>ROUNDDOWN((DaysPastLaunch[[#This Row],[MonthNumPastLaunch]]-1)/12,0)+1</f>
        <v>1</v>
      </c>
      <c r="D217">
        <f>ROUNDUP(DaysPastLaunch[[#This Row],[MonthNumPastLaunch]]/3,0)</f>
        <v>3</v>
      </c>
      <c r="E217" s="4" t="str">
        <f>"Month "&amp;DaysPastLaunch[[#This Row],[MonthNumPastLaunch]]</f>
        <v>Month 8</v>
      </c>
      <c r="F217" s="4" t="str">
        <f>"Year "&amp;DaysPastLaunch[[#This Row],[YearNumPastLaunch]]</f>
        <v>Year 1</v>
      </c>
      <c r="G217" s="4" t="str">
        <f>"Quarter "&amp;DaysPastLaunch[[#This Row],[QuartnerNumPastLaunch]]</f>
        <v>Quarter 3</v>
      </c>
      <c r="H217" s="4">
        <f>MOD(DaysPastLaunch[[#This Row],[MonthNumPastLaunch]]-1,12)+1</f>
        <v>8</v>
      </c>
      <c r="I217" s="4">
        <f>MOD(DaysPastLaunch[[#This Row],[QuartnerNumPastLaunch]]-1,4)+1</f>
        <v>3</v>
      </c>
      <c r="J217" s="4" t="str">
        <f>"Y"&amp;DaysPastLaunch[[#This Row],[YearNumPastLaunch]]&amp;" "&amp;"M"&amp;DaysPastLaunch[[#This Row],[Month1_12]]</f>
        <v>Y1 M8</v>
      </c>
      <c r="K217" s="4" t="str">
        <f>"Y"&amp;DaysPastLaunch[[#This Row],[YearNumPastLaunch]]&amp;" "&amp;"Q"&amp;DaysPastLaunch[[#This Row],[Quarter1_4]]</f>
        <v>Y1 Q3</v>
      </c>
      <c r="L217" s="4" t="str">
        <f>DaysPastLaunch[[#This Row],[YearPastLaunch]]&amp;" "&amp;"Month "&amp;DaysPastLaunch[[#This Row],[Month1_12]]</f>
        <v>Year 1 Month 8</v>
      </c>
      <c r="M217" s="4" t="str">
        <f>DaysPastLaunch[[#This Row],[YearPastLaunch]]&amp;" "&amp;"Quarter "&amp;DaysPastLaunch[[#This Row],[Quarter1_4]]</f>
        <v>Year 1 Quarter 3</v>
      </c>
    </row>
    <row r="218" spans="1:13" x14ac:dyDescent="0.25">
      <c r="A218">
        <v>217</v>
      </c>
      <c r="B218">
        <f>ROUNDDOWN((DaysPastLaunch[[#This Row],[DaysPastLaunch]]-1)/30,0)+1</f>
        <v>8</v>
      </c>
      <c r="C218">
        <f>ROUNDDOWN((DaysPastLaunch[[#This Row],[MonthNumPastLaunch]]-1)/12,0)+1</f>
        <v>1</v>
      </c>
      <c r="D218">
        <f>ROUNDUP(DaysPastLaunch[[#This Row],[MonthNumPastLaunch]]/3,0)</f>
        <v>3</v>
      </c>
      <c r="E218" s="4" t="str">
        <f>"Month "&amp;DaysPastLaunch[[#This Row],[MonthNumPastLaunch]]</f>
        <v>Month 8</v>
      </c>
      <c r="F218" s="4" t="str">
        <f>"Year "&amp;DaysPastLaunch[[#This Row],[YearNumPastLaunch]]</f>
        <v>Year 1</v>
      </c>
      <c r="G218" s="4" t="str">
        <f>"Quarter "&amp;DaysPastLaunch[[#This Row],[QuartnerNumPastLaunch]]</f>
        <v>Quarter 3</v>
      </c>
      <c r="H218" s="4">
        <f>MOD(DaysPastLaunch[[#This Row],[MonthNumPastLaunch]]-1,12)+1</f>
        <v>8</v>
      </c>
      <c r="I218" s="4">
        <f>MOD(DaysPastLaunch[[#This Row],[QuartnerNumPastLaunch]]-1,4)+1</f>
        <v>3</v>
      </c>
      <c r="J218" s="4" t="str">
        <f>"Y"&amp;DaysPastLaunch[[#This Row],[YearNumPastLaunch]]&amp;" "&amp;"M"&amp;DaysPastLaunch[[#This Row],[Month1_12]]</f>
        <v>Y1 M8</v>
      </c>
      <c r="K218" s="4" t="str">
        <f>"Y"&amp;DaysPastLaunch[[#This Row],[YearNumPastLaunch]]&amp;" "&amp;"Q"&amp;DaysPastLaunch[[#This Row],[Quarter1_4]]</f>
        <v>Y1 Q3</v>
      </c>
      <c r="L218" s="4" t="str">
        <f>DaysPastLaunch[[#This Row],[YearPastLaunch]]&amp;" "&amp;"Month "&amp;DaysPastLaunch[[#This Row],[Month1_12]]</f>
        <v>Year 1 Month 8</v>
      </c>
      <c r="M218" s="4" t="str">
        <f>DaysPastLaunch[[#This Row],[YearPastLaunch]]&amp;" "&amp;"Quarter "&amp;DaysPastLaunch[[#This Row],[Quarter1_4]]</f>
        <v>Year 1 Quarter 3</v>
      </c>
    </row>
    <row r="219" spans="1:13" x14ac:dyDescent="0.25">
      <c r="A219">
        <v>218</v>
      </c>
      <c r="B219">
        <f>ROUNDDOWN((DaysPastLaunch[[#This Row],[DaysPastLaunch]]-1)/30,0)+1</f>
        <v>8</v>
      </c>
      <c r="C219">
        <f>ROUNDDOWN((DaysPastLaunch[[#This Row],[MonthNumPastLaunch]]-1)/12,0)+1</f>
        <v>1</v>
      </c>
      <c r="D219">
        <f>ROUNDUP(DaysPastLaunch[[#This Row],[MonthNumPastLaunch]]/3,0)</f>
        <v>3</v>
      </c>
      <c r="E219" s="4" t="str">
        <f>"Month "&amp;DaysPastLaunch[[#This Row],[MonthNumPastLaunch]]</f>
        <v>Month 8</v>
      </c>
      <c r="F219" s="4" t="str">
        <f>"Year "&amp;DaysPastLaunch[[#This Row],[YearNumPastLaunch]]</f>
        <v>Year 1</v>
      </c>
      <c r="G219" s="4" t="str">
        <f>"Quarter "&amp;DaysPastLaunch[[#This Row],[QuartnerNumPastLaunch]]</f>
        <v>Quarter 3</v>
      </c>
      <c r="H219" s="4">
        <f>MOD(DaysPastLaunch[[#This Row],[MonthNumPastLaunch]]-1,12)+1</f>
        <v>8</v>
      </c>
      <c r="I219" s="4">
        <f>MOD(DaysPastLaunch[[#This Row],[QuartnerNumPastLaunch]]-1,4)+1</f>
        <v>3</v>
      </c>
      <c r="J219" s="4" t="str">
        <f>"Y"&amp;DaysPastLaunch[[#This Row],[YearNumPastLaunch]]&amp;" "&amp;"M"&amp;DaysPastLaunch[[#This Row],[Month1_12]]</f>
        <v>Y1 M8</v>
      </c>
      <c r="K219" s="4" t="str">
        <f>"Y"&amp;DaysPastLaunch[[#This Row],[YearNumPastLaunch]]&amp;" "&amp;"Q"&amp;DaysPastLaunch[[#This Row],[Quarter1_4]]</f>
        <v>Y1 Q3</v>
      </c>
      <c r="L219" s="4" t="str">
        <f>DaysPastLaunch[[#This Row],[YearPastLaunch]]&amp;" "&amp;"Month "&amp;DaysPastLaunch[[#This Row],[Month1_12]]</f>
        <v>Year 1 Month 8</v>
      </c>
      <c r="M219" s="4" t="str">
        <f>DaysPastLaunch[[#This Row],[YearPastLaunch]]&amp;" "&amp;"Quarter "&amp;DaysPastLaunch[[#This Row],[Quarter1_4]]</f>
        <v>Year 1 Quarter 3</v>
      </c>
    </row>
    <row r="220" spans="1:13" x14ac:dyDescent="0.25">
      <c r="A220">
        <v>219</v>
      </c>
      <c r="B220">
        <f>ROUNDDOWN((DaysPastLaunch[[#This Row],[DaysPastLaunch]]-1)/30,0)+1</f>
        <v>8</v>
      </c>
      <c r="C220">
        <f>ROUNDDOWN((DaysPastLaunch[[#This Row],[MonthNumPastLaunch]]-1)/12,0)+1</f>
        <v>1</v>
      </c>
      <c r="D220">
        <f>ROUNDUP(DaysPastLaunch[[#This Row],[MonthNumPastLaunch]]/3,0)</f>
        <v>3</v>
      </c>
      <c r="E220" s="4" t="str">
        <f>"Month "&amp;DaysPastLaunch[[#This Row],[MonthNumPastLaunch]]</f>
        <v>Month 8</v>
      </c>
      <c r="F220" s="4" t="str">
        <f>"Year "&amp;DaysPastLaunch[[#This Row],[YearNumPastLaunch]]</f>
        <v>Year 1</v>
      </c>
      <c r="G220" s="4" t="str">
        <f>"Quarter "&amp;DaysPastLaunch[[#This Row],[QuartnerNumPastLaunch]]</f>
        <v>Quarter 3</v>
      </c>
      <c r="H220" s="4">
        <f>MOD(DaysPastLaunch[[#This Row],[MonthNumPastLaunch]]-1,12)+1</f>
        <v>8</v>
      </c>
      <c r="I220" s="4">
        <f>MOD(DaysPastLaunch[[#This Row],[QuartnerNumPastLaunch]]-1,4)+1</f>
        <v>3</v>
      </c>
      <c r="J220" s="4" t="str">
        <f>"Y"&amp;DaysPastLaunch[[#This Row],[YearNumPastLaunch]]&amp;" "&amp;"M"&amp;DaysPastLaunch[[#This Row],[Month1_12]]</f>
        <v>Y1 M8</v>
      </c>
      <c r="K220" s="4" t="str">
        <f>"Y"&amp;DaysPastLaunch[[#This Row],[YearNumPastLaunch]]&amp;" "&amp;"Q"&amp;DaysPastLaunch[[#This Row],[Quarter1_4]]</f>
        <v>Y1 Q3</v>
      </c>
      <c r="L220" s="4" t="str">
        <f>DaysPastLaunch[[#This Row],[YearPastLaunch]]&amp;" "&amp;"Month "&amp;DaysPastLaunch[[#This Row],[Month1_12]]</f>
        <v>Year 1 Month 8</v>
      </c>
      <c r="M220" s="4" t="str">
        <f>DaysPastLaunch[[#This Row],[YearPastLaunch]]&amp;" "&amp;"Quarter "&amp;DaysPastLaunch[[#This Row],[Quarter1_4]]</f>
        <v>Year 1 Quarter 3</v>
      </c>
    </row>
    <row r="221" spans="1:13" x14ac:dyDescent="0.25">
      <c r="A221">
        <v>220</v>
      </c>
      <c r="B221">
        <f>ROUNDDOWN((DaysPastLaunch[[#This Row],[DaysPastLaunch]]-1)/30,0)+1</f>
        <v>8</v>
      </c>
      <c r="C221">
        <f>ROUNDDOWN((DaysPastLaunch[[#This Row],[MonthNumPastLaunch]]-1)/12,0)+1</f>
        <v>1</v>
      </c>
      <c r="D221">
        <f>ROUNDUP(DaysPastLaunch[[#This Row],[MonthNumPastLaunch]]/3,0)</f>
        <v>3</v>
      </c>
      <c r="E221" s="4" t="str">
        <f>"Month "&amp;DaysPastLaunch[[#This Row],[MonthNumPastLaunch]]</f>
        <v>Month 8</v>
      </c>
      <c r="F221" s="4" t="str">
        <f>"Year "&amp;DaysPastLaunch[[#This Row],[YearNumPastLaunch]]</f>
        <v>Year 1</v>
      </c>
      <c r="G221" s="4" t="str">
        <f>"Quarter "&amp;DaysPastLaunch[[#This Row],[QuartnerNumPastLaunch]]</f>
        <v>Quarter 3</v>
      </c>
      <c r="H221" s="4">
        <f>MOD(DaysPastLaunch[[#This Row],[MonthNumPastLaunch]]-1,12)+1</f>
        <v>8</v>
      </c>
      <c r="I221" s="4">
        <f>MOD(DaysPastLaunch[[#This Row],[QuartnerNumPastLaunch]]-1,4)+1</f>
        <v>3</v>
      </c>
      <c r="J221" s="4" t="str">
        <f>"Y"&amp;DaysPastLaunch[[#This Row],[YearNumPastLaunch]]&amp;" "&amp;"M"&amp;DaysPastLaunch[[#This Row],[Month1_12]]</f>
        <v>Y1 M8</v>
      </c>
      <c r="K221" s="4" t="str">
        <f>"Y"&amp;DaysPastLaunch[[#This Row],[YearNumPastLaunch]]&amp;" "&amp;"Q"&amp;DaysPastLaunch[[#This Row],[Quarter1_4]]</f>
        <v>Y1 Q3</v>
      </c>
      <c r="L221" s="4" t="str">
        <f>DaysPastLaunch[[#This Row],[YearPastLaunch]]&amp;" "&amp;"Month "&amp;DaysPastLaunch[[#This Row],[Month1_12]]</f>
        <v>Year 1 Month 8</v>
      </c>
      <c r="M221" s="4" t="str">
        <f>DaysPastLaunch[[#This Row],[YearPastLaunch]]&amp;" "&amp;"Quarter "&amp;DaysPastLaunch[[#This Row],[Quarter1_4]]</f>
        <v>Year 1 Quarter 3</v>
      </c>
    </row>
    <row r="222" spans="1:13" x14ac:dyDescent="0.25">
      <c r="A222">
        <v>221</v>
      </c>
      <c r="B222">
        <f>ROUNDDOWN((DaysPastLaunch[[#This Row],[DaysPastLaunch]]-1)/30,0)+1</f>
        <v>8</v>
      </c>
      <c r="C222">
        <f>ROUNDDOWN((DaysPastLaunch[[#This Row],[MonthNumPastLaunch]]-1)/12,0)+1</f>
        <v>1</v>
      </c>
      <c r="D222">
        <f>ROUNDUP(DaysPastLaunch[[#This Row],[MonthNumPastLaunch]]/3,0)</f>
        <v>3</v>
      </c>
      <c r="E222" s="4" t="str">
        <f>"Month "&amp;DaysPastLaunch[[#This Row],[MonthNumPastLaunch]]</f>
        <v>Month 8</v>
      </c>
      <c r="F222" s="4" t="str">
        <f>"Year "&amp;DaysPastLaunch[[#This Row],[YearNumPastLaunch]]</f>
        <v>Year 1</v>
      </c>
      <c r="G222" s="4" t="str">
        <f>"Quarter "&amp;DaysPastLaunch[[#This Row],[QuartnerNumPastLaunch]]</f>
        <v>Quarter 3</v>
      </c>
      <c r="H222" s="4">
        <f>MOD(DaysPastLaunch[[#This Row],[MonthNumPastLaunch]]-1,12)+1</f>
        <v>8</v>
      </c>
      <c r="I222" s="4">
        <f>MOD(DaysPastLaunch[[#This Row],[QuartnerNumPastLaunch]]-1,4)+1</f>
        <v>3</v>
      </c>
      <c r="J222" s="4" t="str">
        <f>"Y"&amp;DaysPastLaunch[[#This Row],[YearNumPastLaunch]]&amp;" "&amp;"M"&amp;DaysPastLaunch[[#This Row],[Month1_12]]</f>
        <v>Y1 M8</v>
      </c>
      <c r="K222" s="4" t="str">
        <f>"Y"&amp;DaysPastLaunch[[#This Row],[YearNumPastLaunch]]&amp;" "&amp;"Q"&amp;DaysPastLaunch[[#This Row],[Quarter1_4]]</f>
        <v>Y1 Q3</v>
      </c>
      <c r="L222" s="4" t="str">
        <f>DaysPastLaunch[[#This Row],[YearPastLaunch]]&amp;" "&amp;"Month "&amp;DaysPastLaunch[[#This Row],[Month1_12]]</f>
        <v>Year 1 Month 8</v>
      </c>
      <c r="M222" s="4" t="str">
        <f>DaysPastLaunch[[#This Row],[YearPastLaunch]]&amp;" "&amp;"Quarter "&amp;DaysPastLaunch[[#This Row],[Quarter1_4]]</f>
        <v>Year 1 Quarter 3</v>
      </c>
    </row>
    <row r="223" spans="1:13" x14ac:dyDescent="0.25">
      <c r="A223">
        <v>222</v>
      </c>
      <c r="B223">
        <f>ROUNDDOWN((DaysPastLaunch[[#This Row],[DaysPastLaunch]]-1)/30,0)+1</f>
        <v>8</v>
      </c>
      <c r="C223">
        <f>ROUNDDOWN((DaysPastLaunch[[#This Row],[MonthNumPastLaunch]]-1)/12,0)+1</f>
        <v>1</v>
      </c>
      <c r="D223">
        <f>ROUNDUP(DaysPastLaunch[[#This Row],[MonthNumPastLaunch]]/3,0)</f>
        <v>3</v>
      </c>
      <c r="E223" s="4" t="str">
        <f>"Month "&amp;DaysPastLaunch[[#This Row],[MonthNumPastLaunch]]</f>
        <v>Month 8</v>
      </c>
      <c r="F223" s="4" t="str">
        <f>"Year "&amp;DaysPastLaunch[[#This Row],[YearNumPastLaunch]]</f>
        <v>Year 1</v>
      </c>
      <c r="G223" s="4" t="str">
        <f>"Quarter "&amp;DaysPastLaunch[[#This Row],[QuartnerNumPastLaunch]]</f>
        <v>Quarter 3</v>
      </c>
      <c r="H223" s="4">
        <f>MOD(DaysPastLaunch[[#This Row],[MonthNumPastLaunch]]-1,12)+1</f>
        <v>8</v>
      </c>
      <c r="I223" s="4">
        <f>MOD(DaysPastLaunch[[#This Row],[QuartnerNumPastLaunch]]-1,4)+1</f>
        <v>3</v>
      </c>
      <c r="J223" s="4" t="str">
        <f>"Y"&amp;DaysPastLaunch[[#This Row],[YearNumPastLaunch]]&amp;" "&amp;"M"&amp;DaysPastLaunch[[#This Row],[Month1_12]]</f>
        <v>Y1 M8</v>
      </c>
      <c r="K223" s="4" t="str">
        <f>"Y"&amp;DaysPastLaunch[[#This Row],[YearNumPastLaunch]]&amp;" "&amp;"Q"&amp;DaysPastLaunch[[#This Row],[Quarter1_4]]</f>
        <v>Y1 Q3</v>
      </c>
      <c r="L223" s="4" t="str">
        <f>DaysPastLaunch[[#This Row],[YearPastLaunch]]&amp;" "&amp;"Month "&amp;DaysPastLaunch[[#This Row],[Month1_12]]</f>
        <v>Year 1 Month 8</v>
      </c>
      <c r="M223" s="4" t="str">
        <f>DaysPastLaunch[[#This Row],[YearPastLaunch]]&amp;" "&amp;"Quarter "&amp;DaysPastLaunch[[#This Row],[Quarter1_4]]</f>
        <v>Year 1 Quarter 3</v>
      </c>
    </row>
    <row r="224" spans="1:13" x14ac:dyDescent="0.25">
      <c r="A224">
        <v>223</v>
      </c>
      <c r="B224">
        <f>ROUNDDOWN((DaysPastLaunch[[#This Row],[DaysPastLaunch]]-1)/30,0)+1</f>
        <v>8</v>
      </c>
      <c r="C224">
        <f>ROUNDDOWN((DaysPastLaunch[[#This Row],[MonthNumPastLaunch]]-1)/12,0)+1</f>
        <v>1</v>
      </c>
      <c r="D224">
        <f>ROUNDUP(DaysPastLaunch[[#This Row],[MonthNumPastLaunch]]/3,0)</f>
        <v>3</v>
      </c>
      <c r="E224" s="4" t="str">
        <f>"Month "&amp;DaysPastLaunch[[#This Row],[MonthNumPastLaunch]]</f>
        <v>Month 8</v>
      </c>
      <c r="F224" s="4" t="str">
        <f>"Year "&amp;DaysPastLaunch[[#This Row],[YearNumPastLaunch]]</f>
        <v>Year 1</v>
      </c>
      <c r="G224" s="4" t="str">
        <f>"Quarter "&amp;DaysPastLaunch[[#This Row],[QuartnerNumPastLaunch]]</f>
        <v>Quarter 3</v>
      </c>
      <c r="H224" s="4">
        <f>MOD(DaysPastLaunch[[#This Row],[MonthNumPastLaunch]]-1,12)+1</f>
        <v>8</v>
      </c>
      <c r="I224" s="4">
        <f>MOD(DaysPastLaunch[[#This Row],[QuartnerNumPastLaunch]]-1,4)+1</f>
        <v>3</v>
      </c>
      <c r="J224" s="4" t="str">
        <f>"Y"&amp;DaysPastLaunch[[#This Row],[YearNumPastLaunch]]&amp;" "&amp;"M"&amp;DaysPastLaunch[[#This Row],[Month1_12]]</f>
        <v>Y1 M8</v>
      </c>
      <c r="K224" s="4" t="str">
        <f>"Y"&amp;DaysPastLaunch[[#This Row],[YearNumPastLaunch]]&amp;" "&amp;"Q"&amp;DaysPastLaunch[[#This Row],[Quarter1_4]]</f>
        <v>Y1 Q3</v>
      </c>
      <c r="L224" s="4" t="str">
        <f>DaysPastLaunch[[#This Row],[YearPastLaunch]]&amp;" "&amp;"Month "&amp;DaysPastLaunch[[#This Row],[Month1_12]]</f>
        <v>Year 1 Month 8</v>
      </c>
      <c r="M224" s="4" t="str">
        <f>DaysPastLaunch[[#This Row],[YearPastLaunch]]&amp;" "&amp;"Quarter "&amp;DaysPastLaunch[[#This Row],[Quarter1_4]]</f>
        <v>Year 1 Quarter 3</v>
      </c>
    </row>
    <row r="225" spans="1:13" x14ac:dyDescent="0.25">
      <c r="A225">
        <v>224</v>
      </c>
      <c r="B225">
        <f>ROUNDDOWN((DaysPastLaunch[[#This Row],[DaysPastLaunch]]-1)/30,0)+1</f>
        <v>8</v>
      </c>
      <c r="C225">
        <f>ROUNDDOWN((DaysPastLaunch[[#This Row],[MonthNumPastLaunch]]-1)/12,0)+1</f>
        <v>1</v>
      </c>
      <c r="D225">
        <f>ROUNDUP(DaysPastLaunch[[#This Row],[MonthNumPastLaunch]]/3,0)</f>
        <v>3</v>
      </c>
      <c r="E225" s="4" t="str">
        <f>"Month "&amp;DaysPastLaunch[[#This Row],[MonthNumPastLaunch]]</f>
        <v>Month 8</v>
      </c>
      <c r="F225" s="4" t="str">
        <f>"Year "&amp;DaysPastLaunch[[#This Row],[YearNumPastLaunch]]</f>
        <v>Year 1</v>
      </c>
      <c r="G225" s="4" t="str">
        <f>"Quarter "&amp;DaysPastLaunch[[#This Row],[QuartnerNumPastLaunch]]</f>
        <v>Quarter 3</v>
      </c>
      <c r="H225" s="4">
        <f>MOD(DaysPastLaunch[[#This Row],[MonthNumPastLaunch]]-1,12)+1</f>
        <v>8</v>
      </c>
      <c r="I225" s="4">
        <f>MOD(DaysPastLaunch[[#This Row],[QuartnerNumPastLaunch]]-1,4)+1</f>
        <v>3</v>
      </c>
      <c r="J225" s="4" t="str">
        <f>"Y"&amp;DaysPastLaunch[[#This Row],[YearNumPastLaunch]]&amp;" "&amp;"M"&amp;DaysPastLaunch[[#This Row],[Month1_12]]</f>
        <v>Y1 M8</v>
      </c>
      <c r="K225" s="4" t="str">
        <f>"Y"&amp;DaysPastLaunch[[#This Row],[YearNumPastLaunch]]&amp;" "&amp;"Q"&amp;DaysPastLaunch[[#This Row],[Quarter1_4]]</f>
        <v>Y1 Q3</v>
      </c>
      <c r="L225" s="4" t="str">
        <f>DaysPastLaunch[[#This Row],[YearPastLaunch]]&amp;" "&amp;"Month "&amp;DaysPastLaunch[[#This Row],[Month1_12]]</f>
        <v>Year 1 Month 8</v>
      </c>
      <c r="M225" s="4" t="str">
        <f>DaysPastLaunch[[#This Row],[YearPastLaunch]]&amp;" "&amp;"Quarter "&amp;DaysPastLaunch[[#This Row],[Quarter1_4]]</f>
        <v>Year 1 Quarter 3</v>
      </c>
    </row>
    <row r="226" spans="1:13" x14ac:dyDescent="0.25">
      <c r="A226">
        <v>225</v>
      </c>
      <c r="B226">
        <f>ROUNDDOWN((DaysPastLaunch[[#This Row],[DaysPastLaunch]]-1)/30,0)+1</f>
        <v>8</v>
      </c>
      <c r="C226">
        <f>ROUNDDOWN((DaysPastLaunch[[#This Row],[MonthNumPastLaunch]]-1)/12,0)+1</f>
        <v>1</v>
      </c>
      <c r="D226">
        <f>ROUNDUP(DaysPastLaunch[[#This Row],[MonthNumPastLaunch]]/3,0)</f>
        <v>3</v>
      </c>
      <c r="E226" s="4" t="str">
        <f>"Month "&amp;DaysPastLaunch[[#This Row],[MonthNumPastLaunch]]</f>
        <v>Month 8</v>
      </c>
      <c r="F226" s="4" t="str">
        <f>"Year "&amp;DaysPastLaunch[[#This Row],[YearNumPastLaunch]]</f>
        <v>Year 1</v>
      </c>
      <c r="G226" s="4" t="str">
        <f>"Quarter "&amp;DaysPastLaunch[[#This Row],[QuartnerNumPastLaunch]]</f>
        <v>Quarter 3</v>
      </c>
      <c r="H226" s="4">
        <f>MOD(DaysPastLaunch[[#This Row],[MonthNumPastLaunch]]-1,12)+1</f>
        <v>8</v>
      </c>
      <c r="I226" s="4">
        <f>MOD(DaysPastLaunch[[#This Row],[QuartnerNumPastLaunch]]-1,4)+1</f>
        <v>3</v>
      </c>
      <c r="J226" s="4" t="str">
        <f>"Y"&amp;DaysPastLaunch[[#This Row],[YearNumPastLaunch]]&amp;" "&amp;"M"&amp;DaysPastLaunch[[#This Row],[Month1_12]]</f>
        <v>Y1 M8</v>
      </c>
      <c r="K226" s="4" t="str">
        <f>"Y"&amp;DaysPastLaunch[[#This Row],[YearNumPastLaunch]]&amp;" "&amp;"Q"&amp;DaysPastLaunch[[#This Row],[Quarter1_4]]</f>
        <v>Y1 Q3</v>
      </c>
      <c r="L226" s="4" t="str">
        <f>DaysPastLaunch[[#This Row],[YearPastLaunch]]&amp;" "&amp;"Month "&amp;DaysPastLaunch[[#This Row],[Month1_12]]</f>
        <v>Year 1 Month 8</v>
      </c>
      <c r="M226" s="4" t="str">
        <f>DaysPastLaunch[[#This Row],[YearPastLaunch]]&amp;" "&amp;"Quarter "&amp;DaysPastLaunch[[#This Row],[Quarter1_4]]</f>
        <v>Year 1 Quarter 3</v>
      </c>
    </row>
    <row r="227" spans="1:13" x14ac:dyDescent="0.25">
      <c r="A227">
        <v>226</v>
      </c>
      <c r="B227">
        <f>ROUNDDOWN((DaysPastLaunch[[#This Row],[DaysPastLaunch]]-1)/30,0)+1</f>
        <v>8</v>
      </c>
      <c r="C227">
        <f>ROUNDDOWN((DaysPastLaunch[[#This Row],[MonthNumPastLaunch]]-1)/12,0)+1</f>
        <v>1</v>
      </c>
      <c r="D227">
        <f>ROUNDUP(DaysPastLaunch[[#This Row],[MonthNumPastLaunch]]/3,0)</f>
        <v>3</v>
      </c>
      <c r="E227" s="4" t="str">
        <f>"Month "&amp;DaysPastLaunch[[#This Row],[MonthNumPastLaunch]]</f>
        <v>Month 8</v>
      </c>
      <c r="F227" s="4" t="str">
        <f>"Year "&amp;DaysPastLaunch[[#This Row],[YearNumPastLaunch]]</f>
        <v>Year 1</v>
      </c>
      <c r="G227" s="4" t="str">
        <f>"Quarter "&amp;DaysPastLaunch[[#This Row],[QuartnerNumPastLaunch]]</f>
        <v>Quarter 3</v>
      </c>
      <c r="H227" s="4">
        <f>MOD(DaysPastLaunch[[#This Row],[MonthNumPastLaunch]]-1,12)+1</f>
        <v>8</v>
      </c>
      <c r="I227" s="4">
        <f>MOD(DaysPastLaunch[[#This Row],[QuartnerNumPastLaunch]]-1,4)+1</f>
        <v>3</v>
      </c>
      <c r="J227" s="4" t="str">
        <f>"Y"&amp;DaysPastLaunch[[#This Row],[YearNumPastLaunch]]&amp;" "&amp;"M"&amp;DaysPastLaunch[[#This Row],[Month1_12]]</f>
        <v>Y1 M8</v>
      </c>
      <c r="K227" s="4" t="str">
        <f>"Y"&amp;DaysPastLaunch[[#This Row],[YearNumPastLaunch]]&amp;" "&amp;"Q"&amp;DaysPastLaunch[[#This Row],[Quarter1_4]]</f>
        <v>Y1 Q3</v>
      </c>
      <c r="L227" s="4" t="str">
        <f>DaysPastLaunch[[#This Row],[YearPastLaunch]]&amp;" "&amp;"Month "&amp;DaysPastLaunch[[#This Row],[Month1_12]]</f>
        <v>Year 1 Month 8</v>
      </c>
      <c r="M227" s="4" t="str">
        <f>DaysPastLaunch[[#This Row],[YearPastLaunch]]&amp;" "&amp;"Quarter "&amp;DaysPastLaunch[[#This Row],[Quarter1_4]]</f>
        <v>Year 1 Quarter 3</v>
      </c>
    </row>
    <row r="228" spans="1:13" x14ac:dyDescent="0.25">
      <c r="A228">
        <v>227</v>
      </c>
      <c r="B228">
        <f>ROUNDDOWN((DaysPastLaunch[[#This Row],[DaysPastLaunch]]-1)/30,0)+1</f>
        <v>8</v>
      </c>
      <c r="C228">
        <f>ROUNDDOWN((DaysPastLaunch[[#This Row],[MonthNumPastLaunch]]-1)/12,0)+1</f>
        <v>1</v>
      </c>
      <c r="D228">
        <f>ROUNDUP(DaysPastLaunch[[#This Row],[MonthNumPastLaunch]]/3,0)</f>
        <v>3</v>
      </c>
      <c r="E228" s="4" t="str">
        <f>"Month "&amp;DaysPastLaunch[[#This Row],[MonthNumPastLaunch]]</f>
        <v>Month 8</v>
      </c>
      <c r="F228" s="4" t="str">
        <f>"Year "&amp;DaysPastLaunch[[#This Row],[YearNumPastLaunch]]</f>
        <v>Year 1</v>
      </c>
      <c r="G228" s="4" t="str">
        <f>"Quarter "&amp;DaysPastLaunch[[#This Row],[QuartnerNumPastLaunch]]</f>
        <v>Quarter 3</v>
      </c>
      <c r="H228" s="4">
        <f>MOD(DaysPastLaunch[[#This Row],[MonthNumPastLaunch]]-1,12)+1</f>
        <v>8</v>
      </c>
      <c r="I228" s="4">
        <f>MOD(DaysPastLaunch[[#This Row],[QuartnerNumPastLaunch]]-1,4)+1</f>
        <v>3</v>
      </c>
      <c r="J228" s="4" t="str">
        <f>"Y"&amp;DaysPastLaunch[[#This Row],[YearNumPastLaunch]]&amp;" "&amp;"M"&amp;DaysPastLaunch[[#This Row],[Month1_12]]</f>
        <v>Y1 M8</v>
      </c>
      <c r="K228" s="4" t="str">
        <f>"Y"&amp;DaysPastLaunch[[#This Row],[YearNumPastLaunch]]&amp;" "&amp;"Q"&amp;DaysPastLaunch[[#This Row],[Quarter1_4]]</f>
        <v>Y1 Q3</v>
      </c>
      <c r="L228" s="4" t="str">
        <f>DaysPastLaunch[[#This Row],[YearPastLaunch]]&amp;" "&amp;"Month "&amp;DaysPastLaunch[[#This Row],[Month1_12]]</f>
        <v>Year 1 Month 8</v>
      </c>
      <c r="M228" s="4" t="str">
        <f>DaysPastLaunch[[#This Row],[YearPastLaunch]]&amp;" "&amp;"Quarter "&amp;DaysPastLaunch[[#This Row],[Quarter1_4]]</f>
        <v>Year 1 Quarter 3</v>
      </c>
    </row>
    <row r="229" spans="1:13" x14ac:dyDescent="0.25">
      <c r="A229">
        <v>228</v>
      </c>
      <c r="B229">
        <f>ROUNDDOWN((DaysPastLaunch[[#This Row],[DaysPastLaunch]]-1)/30,0)+1</f>
        <v>8</v>
      </c>
      <c r="C229">
        <f>ROUNDDOWN((DaysPastLaunch[[#This Row],[MonthNumPastLaunch]]-1)/12,0)+1</f>
        <v>1</v>
      </c>
      <c r="D229">
        <f>ROUNDUP(DaysPastLaunch[[#This Row],[MonthNumPastLaunch]]/3,0)</f>
        <v>3</v>
      </c>
      <c r="E229" s="4" t="str">
        <f>"Month "&amp;DaysPastLaunch[[#This Row],[MonthNumPastLaunch]]</f>
        <v>Month 8</v>
      </c>
      <c r="F229" s="4" t="str">
        <f>"Year "&amp;DaysPastLaunch[[#This Row],[YearNumPastLaunch]]</f>
        <v>Year 1</v>
      </c>
      <c r="G229" s="4" t="str">
        <f>"Quarter "&amp;DaysPastLaunch[[#This Row],[QuartnerNumPastLaunch]]</f>
        <v>Quarter 3</v>
      </c>
      <c r="H229" s="4">
        <f>MOD(DaysPastLaunch[[#This Row],[MonthNumPastLaunch]]-1,12)+1</f>
        <v>8</v>
      </c>
      <c r="I229" s="4">
        <f>MOD(DaysPastLaunch[[#This Row],[QuartnerNumPastLaunch]]-1,4)+1</f>
        <v>3</v>
      </c>
      <c r="J229" s="4" t="str">
        <f>"Y"&amp;DaysPastLaunch[[#This Row],[YearNumPastLaunch]]&amp;" "&amp;"M"&amp;DaysPastLaunch[[#This Row],[Month1_12]]</f>
        <v>Y1 M8</v>
      </c>
      <c r="K229" s="4" t="str">
        <f>"Y"&amp;DaysPastLaunch[[#This Row],[YearNumPastLaunch]]&amp;" "&amp;"Q"&amp;DaysPastLaunch[[#This Row],[Quarter1_4]]</f>
        <v>Y1 Q3</v>
      </c>
      <c r="L229" s="4" t="str">
        <f>DaysPastLaunch[[#This Row],[YearPastLaunch]]&amp;" "&amp;"Month "&amp;DaysPastLaunch[[#This Row],[Month1_12]]</f>
        <v>Year 1 Month 8</v>
      </c>
      <c r="M229" s="4" t="str">
        <f>DaysPastLaunch[[#This Row],[YearPastLaunch]]&amp;" "&amp;"Quarter "&amp;DaysPastLaunch[[#This Row],[Quarter1_4]]</f>
        <v>Year 1 Quarter 3</v>
      </c>
    </row>
    <row r="230" spans="1:13" x14ac:dyDescent="0.25">
      <c r="A230">
        <v>229</v>
      </c>
      <c r="B230">
        <f>ROUNDDOWN((DaysPastLaunch[[#This Row],[DaysPastLaunch]]-1)/30,0)+1</f>
        <v>8</v>
      </c>
      <c r="C230">
        <f>ROUNDDOWN((DaysPastLaunch[[#This Row],[MonthNumPastLaunch]]-1)/12,0)+1</f>
        <v>1</v>
      </c>
      <c r="D230">
        <f>ROUNDUP(DaysPastLaunch[[#This Row],[MonthNumPastLaunch]]/3,0)</f>
        <v>3</v>
      </c>
      <c r="E230" s="4" t="str">
        <f>"Month "&amp;DaysPastLaunch[[#This Row],[MonthNumPastLaunch]]</f>
        <v>Month 8</v>
      </c>
      <c r="F230" s="4" t="str">
        <f>"Year "&amp;DaysPastLaunch[[#This Row],[YearNumPastLaunch]]</f>
        <v>Year 1</v>
      </c>
      <c r="G230" s="4" t="str">
        <f>"Quarter "&amp;DaysPastLaunch[[#This Row],[QuartnerNumPastLaunch]]</f>
        <v>Quarter 3</v>
      </c>
      <c r="H230" s="4">
        <f>MOD(DaysPastLaunch[[#This Row],[MonthNumPastLaunch]]-1,12)+1</f>
        <v>8</v>
      </c>
      <c r="I230" s="4">
        <f>MOD(DaysPastLaunch[[#This Row],[QuartnerNumPastLaunch]]-1,4)+1</f>
        <v>3</v>
      </c>
      <c r="J230" s="4" t="str">
        <f>"Y"&amp;DaysPastLaunch[[#This Row],[YearNumPastLaunch]]&amp;" "&amp;"M"&amp;DaysPastLaunch[[#This Row],[Month1_12]]</f>
        <v>Y1 M8</v>
      </c>
      <c r="K230" s="4" t="str">
        <f>"Y"&amp;DaysPastLaunch[[#This Row],[YearNumPastLaunch]]&amp;" "&amp;"Q"&amp;DaysPastLaunch[[#This Row],[Quarter1_4]]</f>
        <v>Y1 Q3</v>
      </c>
      <c r="L230" s="4" t="str">
        <f>DaysPastLaunch[[#This Row],[YearPastLaunch]]&amp;" "&amp;"Month "&amp;DaysPastLaunch[[#This Row],[Month1_12]]</f>
        <v>Year 1 Month 8</v>
      </c>
      <c r="M230" s="4" t="str">
        <f>DaysPastLaunch[[#This Row],[YearPastLaunch]]&amp;" "&amp;"Quarter "&amp;DaysPastLaunch[[#This Row],[Quarter1_4]]</f>
        <v>Year 1 Quarter 3</v>
      </c>
    </row>
    <row r="231" spans="1:13" x14ac:dyDescent="0.25">
      <c r="A231">
        <v>230</v>
      </c>
      <c r="B231">
        <f>ROUNDDOWN((DaysPastLaunch[[#This Row],[DaysPastLaunch]]-1)/30,0)+1</f>
        <v>8</v>
      </c>
      <c r="C231">
        <f>ROUNDDOWN((DaysPastLaunch[[#This Row],[MonthNumPastLaunch]]-1)/12,0)+1</f>
        <v>1</v>
      </c>
      <c r="D231">
        <f>ROUNDUP(DaysPastLaunch[[#This Row],[MonthNumPastLaunch]]/3,0)</f>
        <v>3</v>
      </c>
      <c r="E231" s="4" t="str">
        <f>"Month "&amp;DaysPastLaunch[[#This Row],[MonthNumPastLaunch]]</f>
        <v>Month 8</v>
      </c>
      <c r="F231" s="4" t="str">
        <f>"Year "&amp;DaysPastLaunch[[#This Row],[YearNumPastLaunch]]</f>
        <v>Year 1</v>
      </c>
      <c r="G231" s="4" t="str">
        <f>"Quarter "&amp;DaysPastLaunch[[#This Row],[QuartnerNumPastLaunch]]</f>
        <v>Quarter 3</v>
      </c>
      <c r="H231" s="4">
        <f>MOD(DaysPastLaunch[[#This Row],[MonthNumPastLaunch]]-1,12)+1</f>
        <v>8</v>
      </c>
      <c r="I231" s="4">
        <f>MOD(DaysPastLaunch[[#This Row],[QuartnerNumPastLaunch]]-1,4)+1</f>
        <v>3</v>
      </c>
      <c r="J231" s="4" t="str">
        <f>"Y"&amp;DaysPastLaunch[[#This Row],[YearNumPastLaunch]]&amp;" "&amp;"M"&amp;DaysPastLaunch[[#This Row],[Month1_12]]</f>
        <v>Y1 M8</v>
      </c>
      <c r="K231" s="4" t="str">
        <f>"Y"&amp;DaysPastLaunch[[#This Row],[YearNumPastLaunch]]&amp;" "&amp;"Q"&amp;DaysPastLaunch[[#This Row],[Quarter1_4]]</f>
        <v>Y1 Q3</v>
      </c>
      <c r="L231" s="4" t="str">
        <f>DaysPastLaunch[[#This Row],[YearPastLaunch]]&amp;" "&amp;"Month "&amp;DaysPastLaunch[[#This Row],[Month1_12]]</f>
        <v>Year 1 Month 8</v>
      </c>
      <c r="M231" s="4" t="str">
        <f>DaysPastLaunch[[#This Row],[YearPastLaunch]]&amp;" "&amp;"Quarter "&amp;DaysPastLaunch[[#This Row],[Quarter1_4]]</f>
        <v>Year 1 Quarter 3</v>
      </c>
    </row>
    <row r="232" spans="1:13" x14ac:dyDescent="0.25">
      <c r="A232">
        <v>231</v>
      </c>
      <c r="B232">
        <f>ROUNDDOWN((DaysPastLaunch[[#This Row],[DaysPastLaunch]]-1)/30,0)+1</f>
        <v>8</v>
      </c>
      <c r="C232">
        <f>ROUNDDOWN((DaysPastLaunch[[#This Row],[MonthNumPastLaunch]]-1)/12,0)+1</f>
        <v>1</v>
      </c>
      <c r="D232">
        <f>ROUNDUP(DaysPastLaunch[[#This Row],[MonthNumPastLaunch]]/3,0)</f>
        <v>3</v>
      </c>
      <c r="E232" s="4" t="str">
        <f>"Month "&amp;DaysPastLaunch[[#This Row],[MonthNumPastLaunch]]</f>
        <v>Month 8</v>
      </c>
      <c r="F232" s="4" t="str">
        <f>"Year "&amp;DaysPastLaunch[[#This Row],[YearNumPastLaunch]]</f>
        <v>Year 1</v>
      </c>
      <c r="G232" s="4" t="str">
        <f>"Quarter "&amp;DaysPastLaunch[[#This Row],[QuartnerNumPastLaunch]]</f>
        <v>Quarter 3</v>
      </c>
      <c r="H232" s="4">
        <f>MOD(DaysPastLaunch[[#This Row],[MonthNumPastLaunch]]-1,12)+1</f>
        <v>8</v>
      </c>
      <c r="I232" s="4">
        <f>MOD(DaysPastLaunch[[#This Row],[QuartnerNumPastLaunch]]-1,4)+1</f>
        <v>3</v>
      </c>
      <c r="J232" s="4" t="str">
        <f>"Y"&amp;DaysPastLaunch[[#This Row],[YearNumPastLaunch]]&amp;" "&amp;"M"&amp;DaysPastLaunch[[#This Row],[Month1_12]]</f>
        <v>Y1 M8</v>
      </c>
      <c r="K232" s="4" t="str">
        <f>"Y"&amp;DaysPastLaunch[[#This Row],[YearNumPastLaunch]]&amp;" "&amp;"Q"&amp;DaysPastLaunch[[#This Row],[Quarter1_4]]</f>
        <v>Y1 Q3</v>
      </c>
      <c r="L232" s="4" t="str">
        <f>DaysPastLaunch[[#This Row],[YearPastLaunch]]&amp;" "&amp;"Month "&amp;DaysPastLaunch[[#This Row],[Month1_12]]</f>
        <v>Year 1 Month 8</v>
      </c>
      <c r="M232" s="4" t="str">
        <f>DaysPastLaunch[[#This Row],[YearPastLaunch]]&amp;" "&amp;"Quarter "&amp;DaysPastLaunch[[#This Row],[Quarter1_4]]</f>
        <v>Year 1 Quarter 3</v>
      </c>
    </row>
    <row r="233" spans="1:13" x14ac:dyDescent="0.25">
      <c r="A233">
        <v>232</v>
      </c>
      <c r="B233">
        <f>ROUNDDOWN((DaysPastLaunch[[#This Row],[DaysPastLaunch]]-1)/30,0)+1</f>
        <v>8</v>
      </c>
      <c r="C233">
        <f>ROUNDDOWN((DaysPastLaunch[[#This Row],[MonthNumPastLaunch]]-1)/12,0)+1</f>
        <v>1</v>
      </c>
      <c r="D233">
        <f>ROUNDUP(DaysPastLaunch[[#This Row],[MonthNumPastLaunch]]/3,0)</f>
        <v>3</v>
      </c>
      <c r="E233" s="4" t="str">
        <f>"Month "&amp;DaysPastLaunch[[#This Row],[MonthNumPastLaunch]]</f>
        <v>Month 8</v>
      </c>
      <c r="F233" s="4" t="str">
        <f>"Year "&amp;DaysPastLaunch[[#This Row],[YearNumPastLaunch]]</f>
        <v>Year 1</v>
      </c>
      <c r="G233" s="4" t="str">
        <f>"Quarter "&amp;DaysPastLaunch[[#This Row],[QuartnerNumPastLaunch]]</f>
        <v>Quarter 3</v>
      </c>
      <c r="H233" s="4">
        <f>MOD(DaysPastLaunch[[#This Row],[MonthNumPastLaunch]]-1,12)+1</f>
        <v>8</v>
      </c>
      <c r="I233" s="4">
        <f>MOD(DaysPastLaunch[[#This Row],[QuartnerNumPastLaunch]]-1,4)+1</f>
        <v>3</v>
      </c>
      <c r="J233" s="4" t="str">
        <f>"Y"&amp;DaysPastLaunch[[#This Row],[YearNumPastLaunch]]&amp;" "&amp;"M"&amp;DaysPastLaunch[[#This Row],[Month1_12]]</f>
        <v>Y1 M8</v>
      </c>
      <c r="K233" s="4" t="str">
        <f>"Y"&amp;DaysPastLaunch[[#This Row],[YearNumPastLaunch]]&amp;" "&amp;"Q"&amp;DaysPastLaunch[[#This Row],[Quarter1_4]]</f>
        <v>Y1 Q3</v>
      </c>
      <c r="L233" s="4" t="str">
        <f>DaysPastLaunch[[#This Row],[YearPastLaunch]]&amp;" "&amp;"Month "&amp;DaysPastLaunch[[#This Row],[Month1_12]]</f>
        <v>Year 1 Month 8</v>
      </c>
      <c r="M233" s="4" t="str">
        <f>DaysPastLaunch[[#This Row],[YearPastLaunch]]&amp;" "&amp;"Quarter "&amp;DaysPastLaunch[[#This Row],[Quarter1_4]]</f>
        <v>Year 1 Quarter 3</v>
      </c>
    </row>
    <row r="234" spans="1:13" x14ac:dyDescent="0.25">
      <c r="A234">
        <v>233</v>
      </c>
      <c r="B234">
        <f>ROUNDDOWN((DaysPastLaunch[[#This Row],[DaysPastLaunch]]-1)/30,0)+1</f>
        <v>8</v>
      </c>
      <c r="C234">
        <f>ROUNDDOWN((DaysPastLaunch[[#This Row],[MonthNumPastLaunch]]-1)/12,0)+1</f>
        <v>1</v>
      </c>
      <c r="D234">
        <f>ROUNDUP(DaysPastLaunch[[#This Row],[MonthNumPastLaunch]]/3,0)</f>
        <v>3</v>
      </c>
      <c r="E234" s="4" t="str">
        <f>"Month "&amp;DaysPastLaunch[[#This Row],[MonthNumPastLaunch]]</f>
        <v>Month 8</v>
      </c>
      <c r="F234" s="4" t="str">
        <f>"Year "&amp;DaysPastLaunch[[#This Row],[YearNumPastLaunch]]</f>
        <v>Year 1</v>
      </c>
      <c r="G234" s="4" t="str">
        <f>"Quarter "&amp;DaysPastLaunch[[#This Row],[QuartnerNumPastLaunch]]</f>
        <v>Quarter 3</v>
      </c>
      <c r="H234" s="4">
        <f>MOD(DaysPastLaunch[[#This Row],[MonthNumPastLaunch]]-1,12)+1</f>
        <v>8</v>
      </c>
      <c r="I234" s="4">
        <f>MOD(DaysPastLaunch[[#This Row],[QuartnerNumPastLaunch]]-1,4)+1</f>
        <v>3</v>
      </c>
      <c r="J234" s="4" t="str">
        <f>"Y"&amp;DaysPastLaunch[[#This Row],[YearNumPastLaunch]]&amp;" "&amp;"M"&amp;DaysPastLaunch[[#This Row],[Month1_12]]</f>
        <v>Y1 M8</v>
      </c>
      <c r="K234" s="4" t="str">
        <f>"Y"&amp;DaysPastLaunch[[#This Row],[YearNumPastLaunch]]&amp;" "&amp;"Q"&amp;DaysPastLaunch[[#This Row],[Quarter1_4]]</f>
        <v>Y1 Q3</v>
      </c>
      <c r="L234" s="4" t="str">
        <f>DaysPastLaunch[[#This Row],[YearPastLaunch]]&amp;" "&amp;"Month "&amp;DaysPastLaunch[[#This Row],[Month1_12]]</f>
        <v>Year 1 Month 8</v>
      </c>
      <c r="M234" s="4" t="str">
        <f>DaysPastLaunch[[#This Row],[YearPastLaunch]]&amp;" "&amp;"Quarter "&amp;DaysPastLaunch[[#This Row],[Quarter1_4]]</f>
        <v>Year 1 Quarter 3</v>
      </c>
    </row>
    <row r="235" spans="1:13" x14ac:dyDescent="0.25">
      <c r="A235">
        <v>234</v>
      </c>
      <c r="B235">
        <f>ROUNDDOWN((DaysPastLaunch[[#This Row],[DaysPastLaunch]]-1)/30,0)+1</f>
        <v>8</v>
      </c>
      <c r="C235">
        <f>ROUNDDOWN((DaysPastLaunch[[#This Row],[MonthNumPastLaunch]]-1)/12,0)+1</f>
        <v>1</v>
      </c>
      <c r="D235">
        <f>ROUNDUP(DaysPastLaunch[[#This Row],[MonthNumPastLaunch]]/3,0)</f>
        <v>3</v>
      </c>
      <c r="E235" s="4" t="str">
        <f>"Month "&amp;DaysPastLaunch[[#This Row],[MonthNumPastLaunch]]</f>
        <v>Month 8</v>
      </c>
      <c r="F235" s="4" t="str">
        <f>"Year "&amp;DaysPastLaunch[[#This Row],[YearNumPastLaunch]]</f>
        <v>Year 1</v>
      </c>
      <c r="G235" s="4" t="str">
        <f>"Quarter "&amp;DaysPastLaunch[[#This Row],[QuartnerNumPastLaunch]]</f>
        <v>Quarter 3</v>
      </c>
      <c r="H235" s="4">
        <f>MOD(DaysPastLaunch[[#This Row],[MonthNumPastLaunch]]-1,12)+1</f>
        <v>8</v>
      </c>
      <c r="I235" s="4">
        <f>MOD(DaysPastLaunch[[#This Row],[QuartnerNumPastLaunch]]-1,4)+1</f>
        <v>3</v>
      </c>
      <c r="J235" s="4" t="str">
        <f>"Y"&amp;DaysPastLaunch[[#This Row],[YearNumPastLaunch]]&amp;" "&amp;"M"&amp;DaysPastLaunch[[#This Row],[Month1_12]]</f>
        <v>Y1 M8</v>
      </c>
      <c r="K235" s="4" t="str">
        <f>"Y"&amp;DaysPastLaunch[[#This Row],[YearNumPastLaunch]]&amp;" "&amp;"Q"&amp;DaysPastLaunch[[#This Row],[Quarter1_4]]</f>
        <v>Y1 Q3</v>
      </c>
      <c r="L235" s="4" t="str">
        <f>DaysPastLaunch[[#This Row],[YearPastLaunch]]&amp;" "&amp;"Month "&amp;DaysPastLaunch[[#This Row],[Month1_12]]</f>
        <v>Year 1 Month 8</v>
      </c>
      <c r="M235" s="4" t="str">
        <f>DaysPastLaunch[[#This Row],[YearPastLaunch]]&amp;" "&amp;"Quarter "&amp;DaysPastLaunch[[#This Row],[Quarter1_4]]</f>
        <v>Year 1 Quarter 3</v>
      </c>
    </row>
    <row r="236" spans="1:13" x14ac:dyDescent="0.25">
      <c r="A236">
        <v>235</v>
      </c>
      <c r="B236">
        <f>ROUNDDOWN((DaysPastLaunch[[#This Row],[DaysPastLaunch]]-1)/30,0)+1</f>
        <v>8</v>
      </c>
      <c r="C236">
        <f>ROUNDDOWN((DaysPastLaunch[[#This Row],[MonthNumPastLaunch]]-1)/12,0)+1</f>
        <v>1</v>
      </c>
      <c r="D236">
        <f>ROUNDUP(DaysPastLaunch[[#This Row],[MonthNumPastLaunch]]/3,0)</f>
        <v>3</v>
      </c>
      <c r="E236" s="4" t="str">
        <f>"Month "&amp;DaysPastLaunch[[#This Row],[MonthNumPastLaunch]]</f>
        <v>Month 8</v>
      </c>
      <c r="F236" s="4" t="str">
        <f>"Year "&amp;DaysPastLaunch[[#This Row],[YearNumPastLaunch]]</f>
        <v>Year 1</v>
      </c>
      <c r="G236" s="4" t="str">
        <f>"Quarter "&amp;DaysPastLaunch[[#This Row],[QuartnerNumPastLaunch]]</f>
        <v>Quarter 3</v>
      </c>
      <c r="H236" s="4">
        <f>MOD(DaysPastLaunch[[#This Row],[MonthNumPastLaunch]]-1,12)+1</f>
        <v>8</v>
      </c>
      <c r="I236" s="4">
        <f>MOD(DaysPastLaunch[[#This Row],[QuartnerNumPastLaunch]]-1,4)+1</f>
        <v>3</v>
      </c>
      <c r="J236" s="4" t="str">
        <f>"Y"&amp;DaysPastLaunch[[#This Row],[YearNumPastLaunch]]&amp;" "&amp;"M"&amp;DaysPastLaunch[[#This Row],[Month1_12]]</f>
        <v>Y1 M8</v>
      </c>
      <c r="K236" s="4" t="str">
        <f>"Y"&amp;DaysPastLaunch[[#This Row],[YearNumPastLaunch]]&amp;" "&amp;"Q"&amp;DaysPastLaunch[[#This Row],[Quarter1_4]]</f>
        <v>Y1 Q3</v>
      </c>
      <c r="L236" s="4" t="str">
        <f>DaysPastLaunch[[#This Row],[YearPastLaunch]]&amp;" "&amp;"Month "&amp;DaysPastLaunch[[#This Row],[Month1_12]]</f>
        <v>Year 1 Month 8</v>
      </c>
      <c r="M236" s="4" t="str">
        <f>DaysPastLaunch[[#This Row],[YearPastLaunch]]&amp;" "&amp;"Quarter "&amp;DaysPastLaunch[[#This Row],[Quarter1_4]]</f>
        <v>Year 1 Quarter 3</v>
      </c>
    </row>
    <row r="237" spans="1:13" x14ac:dyDescent="0.25">
      <c r="A237">
        <v>236</v>
      </c>
      <c r="B237">
        <f>ROUNDDOWN((DaysPastLaunch[[#This Row],[DaysPastLaunch]]-1)/30,0)+1</f>
        <v>8</v>
      </c>
      <c r="C237">
        <f>ROUNDDOWN((DaysPastLaunch[[#This Row],[MonthNumPastLaunch]]-1)/12,0)+1</f>
        <v>1</v>
      </c>
      <c r="D237">
        <f>ROUNDUP(DaysPastLaunch[[#This Row],[MonthNumPastLaunch]]/3,0)</f>
        <v>3</v>
      </c>
      <c r="E237" s="4" t="str">
        <f>"Month "&amp;DaysPastLaunch[[#This Row],[MonthNumPastLaunch]]</f>
        <v>Month 8</v>
      </c>
      <c r="F237" s="4" t="str">
        <f>"Year "&amp;DaysPastLaunch[[#This Row],[YearNumPastLaunch]]</f>
        <v>Year 1</v>
      </c>
      <c r="G237" s="4" t="str">
        <f>"Quarter "&amp;DaysPastLaunch[[#This Row],[QuartnerNumPastLaunch]]</f>
        <v>Quarter 3</v>
      </c>
      <c r="H237" s="4">
        <f>MOD(DaysPastLaunch[[#This Row],[MonthNumPastLaunch]]-1,12)+1</f>
        <v>8</v>
      </c>
      <c r="I237" s="4">
        <f>MOD(DaysPastLaunch[[#This Row],[QuartnerNumPastLaunch]]-1,4)+1</f>
        <v>3</v>
      </c>
      <c r="J237" s="4" t="str">
        <f>"Y"&amp;DaysPastLaunch[[#This Row],[YearNumPastLaunch]]&amp;" "&amp;"M"&amp;DaysPastLaunch[[#This Row],[Month1_12]]</f>
        <v>Y1 M8</v>
      </c>
      <c r="K237" s="4" t="str">
        <f>"Y"&amp;DaysPastLaunch[[#This Row],[YearNumPastLaunch]]&amp;" "&amp;"Q"&amp;DaysPastLaunch[[#This Row],[Quarter1_4]]</f>
        <v>Y1 Q3</v>
      </c>
      <c r="L237" s="4" t="str">
        <f>DaysPastLaunch[[#This Row],[YearPastLaunch]]&amp;" "&amp;"Month "&amp;DaysPastLaunch[[#This Row],[Month1_12]]</f>
        <v>Year 1 Month 8</v>
      </c>
      <c r="M237" s="4" t="str">
        <f>DaysPastLaunch[[#This Row],[YearPastLaunch]]&amp;" "&amp;"Quarter "&amp;DaysPastLaunch[[#This Row],[Quarter1_4]]</f>
        <v>Year 1 Quarter 3</v>
      </c>
    </row>
    <row r="238" spans="1:13" x14ac:dyDescent="0.25">
      <c r="A238">
        <v>237</v>
      </c>
      <c r="B238">
        <f>ROUNDDOWN((DaysPastLaunch[[#This Row],[DaysPastLaunch]]-1)/30,0)+1</f>
        <v>8</v>
      </c>
      <c r="C238">
        <f>ROUNDDOWN((DaysPastLaunch[[#This Row],[MonthNumPastLaunch]]-1)/12,0)+1</f>
        <v>1</v>
      </c>
      <c r="D238">
        <f>ROUNDUP(DaysPastLaunch[[#This Row],[MonthNumPastLaunch]]/3,0)</f>
        <v>3</v>
      </c>
      <c r="E238" s="4" t="str">
        <f>"Month "&amp;DaysPastLaunch[[#This Row],[MonthNumPastLaunch]]</f>
        <v>Month 8</v>
      </c>
      <c r="F238" s="4" t="str">
        <f>"Year "&amp;DaysPastLaunch[[#This Row],[YearNumPastLaunch]]</f>
        <v>Year 1</v>
      </c>
      <c r="G238" s="4" t="str">
        <f>"Quarter "&amp;DaysPastLaunch[[#This Row],[QuartnerNumPastLaunch]]</f>
        <v>Quarter 3</v>
      </c>
      <c r="H238" s="4">
        <f>MOD(DaysPastLaunch[[#This Row],[MonthNumPastLaunch]]-1,12)+1</f>
        <v>8</v>
      </c>
      <c r="I238" s="4">
        <f>MOD(DaysPastLaunch[[#This Row],[QuartnerNumPastLaunch]]-1,4)+1</f>
        <v>3</v>
      </c>
      <c r="J238" s="4" t="str">
        <f>"Y"&amp;DaysPastLaunch[[#This Row],[YearNumPastLaunch]]&amp;" "&amp;"M"&amp;DaysPastLaunch[[#This Row],[Month1_12]]</f>
        <v>Y1 M8</v>
      </c>
      <c r="K238" s="4" t="str">
        <f>"Y"&amp;DaysPastLaunch[[#This Row],[YearNumPastLaunch]]&amp;" "&amp;"Q"&amp;DaysPastLaunch[[#This Row],[Quarter1_4]]</f>
        <v>Y1 Q3</v>
      </c>
      <c r="L238" s="4" t="str">
        <f>DaysPastLaunch[[#This Row],[YearPastLaunch]]&amp;" "&amp;"Month "&amp;DaysPastLaunch[[#This Row],[Month1_12]]</f>
        <v>Year 1 Month 8</v>
      </c>
      <c r="M238" s="4" t="str">
        <f>DaysPastLaunch[[#This Row],[YearPastLaunch]]&amp;" "&amp;"Quarter "&amp;DaysPastLaunch[[#This Row],[Quarter1_4]]</f>
        <v>Year 1 Quarter 3</v>
      </c>
    </row>
    <row r="239" spans="1:13" x14ac:dyDescent="0.25">
      <c r="A239">
        <v>238</v>
      </c>
      <c r="B239">
        <f>ROUNDDOWN((DaysPastLaunch[[#This Row],[DaysPastLaunch]]-1)/30,0)+1</f>
        <v>8</v>
      </c>
      <c r="C239">
        <f>ROUNDDOWN((DaysPastLaunch[[#This Row],[MonthNumPastLaunch]]-1)/12,0)+1</f>
        <v>1</v>
      </c>
      <c r="D239">
        <f>ROUNDUP(DaysPastLaunch[[#This Row],[MonthNumPastLaunch]]/3,0)</f>
        <v>3</v>
      </c>
      <c r="E239" s="4" t="str">
        <f>"Month "&amp;DaysPastLaunch[[#This Row],[MonthNumPastLaunch]]</f>
        <v>Month 8</v>
      </c>
      <c r="F239" s="4" t="str">
        <f>"Year "&amp;DaysPastLaunch[[#This Row],[YearNumPastLaunch]]</f>
        <v>Year 1</v>
      </c>
      <c r="G239" s="4" t="str">
        <f>"Quarter "&amp;DaysPastLaunch[[#This Row],[QuartnerNumPastLaunch]]</f>
        <v>Quarter 3</v>
      </c>
      <c r="H239" s="4">
        <f>MOD(DaysPastLaunch[[#This Row],[MonthNumPastLaunch]]-1,12)+1</f>
        <v>8</v>
      </c>
      <c r="I239" s="4">
        <f>MOD(DaysPastLaunch[[#This Row],[QuartnerNumPastLaunch]]-1,4)+1</f>
        <v>3</v>
      </c>
      <c r="J239" s="4" t="str">
        <f>"Y"&amp;DaysPastLaunch[[#This Row],[YearNumPastLaunch]]&amp;" "&amp;"M"&amp;DaysPastLaunch[[#This Row],[Month1_12]]</f>
        <v>Y1 M8</v>
      </c>
      <c r="K239" s="4" t="str">
        <f>"Y"&amp;DaysPastLaunch[[#This Row],[YearNumPastLaunch]]&amp;" "&amp;"Q"&amp;DaysPastLaunch[[#This Row],[Quarter1_4]]</f>
        <v>Y1 Q3</v>
      </c>
      <c r="L239" s="4" t="str">
        <f>DaysPastLaunch[[#This Row],[YearPastLaunch]]&amp;" "&amp;"Month "&amp;DaysPastLaunch[[#This Row],[Month1_12]]</f>
        <v>Year 1 Month 8</v>
      </c>
      <c r="M239" s="4" t="str">
        <f>DaysPastLaunch[[#This Row],[YearPastLaunch]]&amp;" "&amp;"Quarter "&amp;DaysPastLaunch[[#This Row],[Quarter1_4]]</f>
        <v>Year 1 Quarter 3</v>
      </c>
    </row>
    <row r="240" spans="1:13" x14ac:dyDescent="0.25">
      <c r="A240">
        <v>239</v>
      </c>
      <c r="B240">
        <f>ROUNDDOWN((DaysPastLaunch[[#This Row],[DaysPastLaunch]]-1)/30,0)+1</f>
        <v>8</v>
      </c>
      <c r="C240">
        <f>ROUNDDOWN((DaysPastLaunch[[#This Row],[MonthNumPastLaunch]]-1)/12,0)+1</f>
        <v>1</v>
      </c>
      <c r="D240">
        <f>ROUNDUP(DaysPastLaunch[[#This Row],[MonthNumPastLaunch]]/3,0)</f>
        <v>3</v>
      </c>
      <c r="E240" s="4" t="str">
        <f>"Month "&amp;DaysPastLaunch[[#This Row],[MonthNumPastLaunch]]</f>
        <v>Month 8</v>
      </c>
      <c r="F240" s="4" t="str">
        <f>"Year "&amp;DaysPastLaunch[[#This Row],[YearNumPastLaunch]]</f>
        <v>Year 1</v>
      </c>
      <c r="G240" s="4" t="str">
        <f>"Quarter "&amp;DaysPastLaunch[[#This Row],[QuartnerNumPastLaunch]]</f>
        <v>Quarter 3</v>
      </c>
      <c r="H240" s="4">
        <f>MOD(DaysPastLaunch[[#This Row],[MonthNumPastLaunch]]-1,12)+1</f>
        <v>8</v>
      </c>
      <c r="I240" s="4">
        <f>MOD(DaysPastLaunch[[#This Row],[QuartnerNumPastLaunch]]-1,4)+1</f>
        <v>3</v>
      </c>
      <c r="J240" s="4" t="str">
        <f>"Y"&amp;DaysPastLaunch[[#This Row],[YearNumPastLaunch]]&amp;" "&amp;"M"&amp;DaysPastLaunch[[#This Row],[Month1_12]]</f>
        <v>Y1 M8</v>
      </c>
      <c r="K240" s="4" t="str">
        <f>"Y"&amp;DaysPastLaunch[[#This Row],[YearNumPastLaunch]]&amp;" "&amp;"Q"&amp;DaysPastLaunch[[#This Row],[Quarter1_4]]</f>
        <v>Y1 Q3</v>
      </c>
      <c r="L240" s="4" t="str">
        <f>DaysPastLaunch[[#This Row],[YearPastLaunch]]&amp;" "&amp;"Month "&amp;DaysPastLaunch[[#This Row],[Month1_12]]</f>
        <v>Year 1 Month 8</v>
      </c>
      <c r="M240" s="4" t="str">
        <f>DaysPastLaunch[[#This Row],[YearPastLaunch]]&amp;" "&amp;"Quarter "&amp;DaysPastLaunch[[#This Row],[Quarter1_4]]</f>
        <v>Year 1 Quarter 3</v>
      </c>
    </row>
    <row r="241" spans="1:13" x14ac:dyDescent="0.25">
      <c r="A241">
        <v>240</v>
      </c>
      <c r="B241">
        <f>ROUNDDOWN((DaysPastLaunch[[#This Row],[DaysPastLaunch]]-1)/30,0)+1</f>
        <v>8</v>
      </c>
      <c r="C241">
        <f>ROUNDDOWN((DaysPastLaunch[[#This Row],[MonthNumPastLaunch]]-1)/12,0)+1</f>
        <v>1</v>
      </c>
      <c r="D241">
        <f>ROUNDUP(DaysPastLaunch[[#This Row],[MonthNumPastLaunch]]/3,0)</f>
        <v>3</v>
      </c>
      <c r="E241" s="4" t="str">
        <f>"Month "&amp;DaysPastLaunch[[#This Row],[MonthNumPastLaunch]]</f>
        <v>Month 8</v>
      </c>
      <c r="F241" s="4" t="str">
        <f>"Year "&amp;DaysPastLaunch[[#This Row],[YearNumPastLaunch]]</f>
        <v>Year 1</v>
      </c>
      <c r="G241" s="4" t="str">
        <f>"Quarter "&amp;DaysPastLaunch[[#This Row],[QuartnerNumPastLaunch]]</f>
        <v>Quarter 3</v>
      </c>
      <c r="H241" s="4">
        <f>MOD(DaysPastLaunch[[#This Row],[MonthNumPastLaunch]]-1,12)+1</f>
        <v>8</v>
      </c>
      <c r="I241" s="4">
        <f>MOD(DaysPastLaunch[[#This Row],[QuartnerNumPastLaunch]]-1,4)+1</f>
        <v>3</v>
      </c>
      <c r="J241" s="4" t="str">
        <f>"Y"&amp;DaysPastLaunch[[#This Row],[YearNumPastLaunch]]&amp;" "&amp;"M"&amp;DaysPastLaunch[[#This Row],[Month1_12]]</f>
        <v>Y1 M8</v>
      </c>
      <c r="K241" s="4" t="str">
        <f>"Y"&amp;DaysPastLaunch[[#This Row],[YearNumPastLaunch]]&amp;" "&amp;"Q"&amp;DaysPastLaunch[[#This Row],[Quarter1_4]]</f>
        <v>Y1 Q3</v>
      </c>
      <c r="L241" s="4" t="str">
        <f>DaysPastLaunch[[#This Row],[YearPastLaunch]]&amp;" "&amp;"Month "&amp;DaysPastLaunch[[#This Row],[Month1_12]]</f>
        <v>Year 1 Month 8</v>
      </c>
      <c r="M241" s="4" t="str">
        <f>DaysPastLaunch[[#This Row],[YearPastLaunch]]&amp;" "&amp;"Quarter "&amp;DaysPastLaunch[[#This Row],[Quarter1_4]]</f>
        <v>Year 1 Quarter 3</v>
      </c>
    </row>
    <row r="242" spans="1:13" x14ac:dyDescent="0.25">
      <c r="A242">
        <v>241</v>
      </c>
      <c r="B242">
        <f>ROUNDDOWN((DaysPastLaunch[[#This Row],[DaysPastLaunch]]-1)/30,0)+1</f>
        <v>9</v>
      </c>
      <c r="C242">
        <f>ROUNDDOWN((DaysPastLaunch[[#This Row],[MonthNumPastLaunch]]-1)/12,0)+1</f>
        <v>1</v>
      </c>
      <c r="D242">
        <f>ROUNDUP(DaysPastLaunch[[#This Row],[MonthNumPastLaunch]]/3,0)</f>
        <v>3</v>
      </c>
      <c r="E242" s="4" t="str">
        <f>"Month "&amp;DaysPastLaunch[[#This Row],[MonthNumPastLaunch]]</f>
        <v>Month 9</v>
      </c>
      <c r="F242" s="4" t="str">
        <f>"Year "&amp;DaysPastLaunch[[#This Row],[YearNumPastLaunch]]</f>
        <v>Year 1</v>
      </c>
      <c r="G242" s="4" t="str">
        <f>"Quarter "&amp;DaysPastLaunch[[#This Row],[QuartnerNumPastLaunch]]</f>
        <v>Quarter 3</v>
      </c>
      <c r="H242" s="4">
        <f>MOD(DaysPastLaunch[[#This Row],[MonthNumPastLaunch]]-1,12)+1</f>
        <v>9</v>
      </c>
      <c r="I242" s="4">
        <f>MOD(DaysPastLaunch[[#This Row],[QuartnerNumPastLaunch]]-1,4)+1</f>
        <v>3</v>
      </c>
      <c r="J242" s="4" t="str">
        <f>"Y"&amp;DaysPastLaunch[[#This Row],[YearNumPastLaunch]]&amp;" "&amp;"M"&amp;DaysPastLaunch[[#This Row],[Month1_12]]</f>
        <v>Y1 M9</v>
      </c>
      <c r="K242" s="4" t="str">
        <f>"Y"&amp;DaysPastLaunch[[#This Row],[YearNumPastLaunch]]&amp;" "&amp;"Q"&amp;DaysPastLaunch[[#This Row],[Quarter1_4]]</f>
        <v>Y1 Q3</v>
      </c>
      <c r="L242" s="4" t="str">
        <f>DaysPastLaunch[[#This Row],[YearPastLaunch]]&amp;" "&amp;"Month "&amp;DaysPastLaunch[[#This Row],[Month1_12]]</f>
        <v>Year 1 Month 9</v>
      </c>
      <c r="M242" s="4" t="str">
        <f>DaysPastLaunch[[#This Row],[YearPastLaunch]]&amp;" "&amp;"Quarter "&amp;DaysPastLaunch[[#This Row],[Quarter1_4]]</f>
        <v>Year 1 Quarter 3</v>
      </c>
    </row>
    <row r="243" spans="1:13" x14ac:dyDescent="0.25">
      <c r="A243">
        <v>242</v>
      </c>
      <c r="B243">
        <f>ROUNDDOWN((DaysPastLaunch[[#This Row],[DaysPastLaunch]]-1)/30,0)+1</f>
        <v>9</v>
      </c>
      <c r="C243">
        <f>ROUNDDOWN((DaysPastLaunch[[#This Row],[MonthNumPastLaunch]]-1)/12,0)+1</f>
        <v>1</v>
      </c>
      <c r="D243">
        <f>ROUNDUP(DaysPastLaunch[[#This Row],[MonthNumPastLaunch]]/3,0)</f>
        <v>3</v>
      </c>
      <c r="E243" s="4" t="str">
        <f>"Month "&amp;DaysPastLaunch[[#This Row],[MonthNumPastLaunch]]</f>
        <v>Month 9</v>
      </c>
      <c r="F243" s="4" t="str">
        <f>"Year "&amp;DaysPastLaunch[[#This Row],[YearNumPastLaunch]]</f>
        <v>Year 1</v>
      </c>
      <c r="G243" s="4" t="str">
        <f>"Quarter "&amp;DaysPastLaunch[[#This Row],[QuartnerNumPastLaunch]]</f>
        <v>Quarter 3</v>
      </c>
      <c r="H243" s="4">
        <f>MOD(DaysPastLaunch[[#This Row],[MonthNumPastLaunch]]-1,12)+1</f>
        <v>9</v>
      </c>
      <c r="I243" s="4">
        <f>MOD(DaysPastLaunch[[#This Row],[QuartnerNumPastLaunch]]-1,4)+1</f>
        <v>3</v>
      </c>
      <c r="J243" s="4" t="str">
        <f>"Y"&amp;DaysPastLaunch[[#This Row],[YearNumPastLaunch]]&amp;" "&amp;"M"&amp;DaysPastLaunch[[#This Row],[Month1_12]]</f>
        <v>Y1 M9</v>
      </c>
      <c r="K243" s="4" t="str">
        <f>"Y"&amp;DaysPastLaunch[[#This Row],[YearNumPastLaunch]]&amp;" "&amp;"Q"&amp;DaysPastLaunch[[#This Row],[Quarter1_4]]</f>
        <v>Y1 Q3</v>
      </c>
      <c r="L243" s="4" t="str">
        <f>DaysPastLaunch[[#This Row],[YearPastLaunch]]&amp;" "&amp;"Month "&amp;DaysPastLaunch[[#This Row],[Month1_12]]</f>
        <v>Year 1 Month 9</v>
      </c>
      <c r="M243" s="4" t="str">
        <f>DaysPastLaunch[[#This Row],[YearPastLaunch]]&amp;" "&amp;"Quarter "&amp;DaysPastLaunch[[#This Row],[Quarter1_4]]</f>
        <v>Year 1 Quarter 3</v>
      </c>
    </row>
    <row r="244" spans="1:13" x14ac:dyDescent="0.25">
      <c r="A244">
        <v>243</v>
      </c>
      <c r="B244">
        <f>ROUNDDOWN((DaysPastLaunch[[#This Row],[DaysPastLaunch]]-1)/30,0)+1</f>
        <v>9</v>
      </c>
      <c r="C244">
        <f>ROUNDDOWN((DaysPastLaunch[[#This Row],[MonthNumPastLaunch]]-1)/12,0)+1</f>
        <v>1</v>
      </c>
      <c r="D244">
        <f>ROUNDUP(DaysPastLaunch[[#This Row],[MonthNumPastLaunch]]/3,0)</f>
        <v>3</v>
      </c>
      <c r="E244" s="4" t="str">
        <f>"Month "&amp;DaysPastLaunch[[#This Row],[MonthNumPastLaunch]]</f>
        <v>Month 9</v>
      </c>
      <c r="F244" s="4" t="str">
        <f>"Year "&amp;DaysPastLaunch[[#This Row],[YearNumPastLaunch]]</f>
        <v>Year 1</v>
      </c>
      <c r="G244" s="4" t="str">
        <f>"Quarter "&amp;DaysPastLaunch[[#This Row],[QuartnerNumPastLaunch]]</f>
        <v>Quarter 3</v>
      </c>
      <c r="H244" s="4">
        <f>MOD(DaysPastLaunch[[#This Row],[MonthNumPastLaunch]]-1,12)+1</f>
        <v>9</v>
      </c>
      <c r="I244" s="4">
        <f>MOD(DaysPastLaunch[[#This Row],[QuartnerNumPastLaunch]]-1,4)+1</f>
        <v>3</v>
      </c>
      <c r="J244" s="4" t="str">
        <f>"Y"&amp;DaysPastLaunch[[#This Row],[YearNumPastLaunch]]&amp;" "&amp;"M"&amp;DaysPastLaunch[[#This Row],[Month1_12]]</f>
        <v>Y1 M9</v>
      </c>
      <c r="K244" s="4" t="str">
        <f>"Y"&amp;DaysPastLaunch[[#This Row],[YearNumPastLaunch]]&amp;" "&amp;"Q"&amp;DaysPastLaunch[[#This Row],[Quarter1_4]]</f>
        <v>Y1 Q3</v>
      </c>
      <c r="L244" s="4" t="str">
        <f>DaysPastLaunch[[#This Row],[YearPastLaunch]]&amp;" "&amp;"Month "&amp;DaysPastLaunch[[#This Row],[Month1_12]]</f>
        <v>Year 1 Month 9</v>
      </c>
      <c r="M244" s="4" t="str">
        <f>DaysPastLaunch[[#This Row],[YearPastLaunch]]&amp;" "&amp;"Quarter "&amp;DaysPastLaunch[[#This Row],[Quarter1_4]]</f>
        <v>Year 1 Quarter 3</v>
      </c>
    </row>
    <row r="245" spans="1:13" x14ac:dyDescent="0.25">
      <c r="A245">
        <v>244</v>
      </c>
      <c r="B245">
        <f>ROUNDDOWN((DaysPastLaunch[[#This Row],[DaysPastLaunch]]-1)/30,0)+1</f>
        <v>9</v>
      </c>
      <c r="C245">
        <f>ROUNDDOWN((DaysPastLaunch[[#This Row],[MonthNumPastLaunch]]-1)/12,0)+1</f>
        <v>1</v>
      </c>
      <c r="D245">
        <f>ROUNDUP(DaysPastLaunch[[#This Row],[MonthNumPastLaunch]]/3,0)</f>
        <v>3</v>
      </c>
      <c r="E245" s="4" t="str">
        <f>"Month "&amp;DaysPastLaunch[[#This Row],[MonthNumPastLaunch]]</f>
        <v>Month 9</v>
      </c>
      <c r="F245" s="4" t="str">
        <f>"Year "&amp;DaysPastLaunch[[#This Row],[YearNumPastLaunch]]</f>
        <v>Year 1</v>
      </c>
      <c r="G245" s="4" t="str">
        <f>"Quarter "&amp;DaysPastLaunch[[#This Row],[QuartnerNumPastLaunch]]</f>
        <v>Quarter 3</v>
      </c>
      <c r="H245" s="4">
        <f>MOD(DaysPastLaunch[[#This Row],[MonthNumPastLaunch]]-1,12)+1</f>
        <v>9</v>
      </c>
      <c r="I245" s="4">
        <f>MOD(DaysPastLaunch[[#This Row],[QuartnerNumPastLaunch]]-1,4)+1</f>
        <v>3</v>
      </c>
      <c r="J245" s="4" t="str">
        <f>"Y"&amp;DaysPastLaunch[[#This Row],[YearNumPastLaunch]]&amp;" "&amp;"M"&amp;DaysPastLaunch[[#This Row],[Month1_12]]</f>
        <v>Y1 M9</v>
      </c>
      <c r="K245" s="4" t="str">
        <f>"Y"&amp;DaysPastLaunch[[#This Row],[YearNumPastLaunch]]&amp;" "&amp;"Q"&amp;DaysPastLaunch[[#This Row],[Quarter1_4]]</f>
        <v>Y1 Q3</v>
      </c>
      <c r="L245" s="4" t="str">
        <f>DaysPastLaunch[[#This Row],[YearPastLaunch]]&amp;" "&amp;"Month "&amp;DaysPastLaunch[[#This Row],[Month1_12]]</f>
        <v>Year 1 Month 9</v>
      </c>
      <c r="M245" s="4" t="str">
        <f>DaysPastLaunch[[#This Row],[YearPastLaunch]]&amp;" "&amp;"Quarter "&amp;DaysPastLaunch[[#This Row],[Quarter1_4]]</f>
        <v>Year 1 Quarter 3</v>
      </c>
    </row>
    <row r="246" spans="1:13" x14ac:dyDescent="0.25">
      <c r="A246">
        <v>245</v>
      </c>
      <c r="B246">
        <f>ROUNDDOWN((DaysPastLaunch[[#This Row],[DaysPastLaunch]]-1)/30,0)+1</f>
        <v>9</v>
      </c>
      <c r="C246">
        <f>ROUNDDOWN((DaysPastLaunch[[#This Row],[MonthNumPastLaunch]]-1)/12,0)+1</f>
        <v>1</v>
      </c>
      <c r="D246">
        <f>ROUNDUP(DaysPastLaunch[[#This Row],[MonthNumPastLaunch]]/3,0)</f>
        <v>3</v>
      </c>
      <c r="E246" s="4" t="str">
        <f>"Month "&amp;DaysPastLaunch[[#This Row],[MonthNumPastLaunch]]</f>
        <v>Month 9</v>
      </c>
      <c r="F246" s="4" t="str">
        <f>"Year "&amp;DaysPastLaunch[[#This Row],[YearNumPastLaunch]]</f>
        <v>Year 1</v>
      </c>
      <c r="G246" s="4" t="str">
        <f>"Quarter "&amp;DaysPastLaunch[[#This Row],[QuartnerNumPastLaunch]]</f>
        <v>Quarter 3</v>
      </c>
      <c r="H246" s="4">
        <f>MOD(DaysPastLaunch[[#This Row],[MonthNumPastLaunch]]-1,12)+1</f>
        <v>9</v>
      </c>
      <c r="I246" s="4">
        <f>MOD(DaysPastLaunch[[#This Row],[QuartnerNumPastLaunch]]-1,4)+1</f>
        <v>3</v>
      </c>
      <c r="J246" s="4" t="str">
        <f>"Y"&amp;DaysPastLaunch[[#This Row],[YearNumPastLaunch]]&amp;" "&amp;"M"&amp;DaysPastLaunch[[#This Row],[Month1_12]]</f>
        <v>Y1 M9</v>
      </c>
      <c r="K246" s="4" t="str">
        <f>"Y"&amp;DaysPastLaunch[[#This Row],[YearNumPastLaunch]]&amp;" "&amp;"Q"&amp;DaysPastLaunch[[#This Row],[Quarter1_4]]</f>
        <v>Y1 Q3</v>
      </c>
      <c r="L246" s="4" t="str">
        <f>DaysPastLaunch[[#This Row],[YearPastLaunch]]&amp;" "&amp;"Month "&amp;DaysPastLaunch[[#This Row],[Month1_12]]</f>
        <v>Year 1 Month 9</v>
      </c>
      <c r="M246" s="4" t="str">
        <f>DaysPastLaunch[[#This Row],[YearPastLaunch]]&amp;" "&amp;"Quarter "&amp;DaysPastLaunch[[#This Row],[Quarter1_4]]</f>
        <v>Year 1 Quarter 3</v>
      </c>
    </row>
    <row r="247" spans="1:13" x14ac:dyDescent="0.25">
      <c r="A247">
        <v>246</v>
      </c>
      <c r="B247">
        <f>ROUNDDOWN((DaysPastLaunch[[#This Row],[DaysPastLaunch]]-1)/30,0)+1</f>
        <v>9</v>
      </c>
      <c r="C247">
        <f>ROUNDDOWN((DaysPastLaunch[[#This Row],[MonthNumPastLaunch]]-1)/12,0)+1</f>
        <v>1</v>
      </c>
      <c r="D247">
        <f>ROUNDUP(DaysPastLaunch[[#This Row],[MonthNumPastLaunch]]/3,0)</f>
        <v>3</v>
      </c>
      <c r="E247" s="4" t="str">
        <f>"Month "&amp;DaysPastLaunch[[#This Row],[MonthNumPastLaunch]]</f>
        <v>Month 9</v>
      </c>
      <c r="F247" s="4" t="str">
        <f>"Year "&amp;DaysPastLaunch[[#This Row],[YearNumPastLaunch]]</f>
        <v>Year 1</v>
      </c>
      <c r="G247" s="4" t="str">
        <f>"Quarter "&amp;DaysPastLaunch[[#This Row],[QuartnerNumPastLaunch]]</f>
        <v>Quarter 3</v>
      </c>
      <c r="H247" s="4">
        <f>MOD(DaysPastLaunch[[#This Row],[MonthNumPastLaunch]]-1,12)+1</f>
        <v>9</v>
      </c>
      <c r="I247" s="4">
        <f>MOD(DaysPastLaunch[[#This Row],[QuartnerNumPastLaunch]]-1,4)+1</f>
        <v>3</v>
      </c>
      <c r="J247" s="4" t="str">
        <f>"Y"&amp;DaysPastLaunch[[#This Row],[YearNumPastLaunch]]&amp;" "&amp;"M"&amp;DaysPastLaunch[[#This Row],[Month1_12]]</f>
        <v>Y1 M9</v>
      </c>
      <c r="K247" s="4" t="str">
        <f>"Y"&amp;DaysPastLaunch[[#This Row],[YearNumPastLaunch]]&amp;" "&amp;"Q"&amp;DaysPastLaunch[[#This Row],[Quarter1_4]]</f>
        <v>Y1 Q3</v>
      </c>
      <c r="L247" s="4" t="str">
        <f>DaysPastLaunch[[#This Row],[YearPastLaunch]]&amp;" "&amp;"Month "&amp;DaysPastLaunch[[#This Row],[Month1_12]]</f>
        <v>Year 1 Month 9</v>
      </c>
      <c r="M247" s="4" t="str">
        <f>DaysPastLaunch[[#This Row],[YearPastLaunch]]&amp;" "&amp;"Quarter "&amp;DaysPastLaunch[[#This Row],[Quarter1_4]]</f>
        <v>Year 1 Quarter 3</v>
      </c>
    </row>
    <row r="248" spans="1:13" x14ac:dyDescent="0.25">
      <c r="A248">
        <v>247</v>
      </c>
      <c r="B248">
        <f>ROUNDDOWN((DaysPastLaunch[[#This Row],[DaysPastLaunch]]-1)/30,0)+1</f>
        <v>9</v>
      </c>
      <c r="C248">
        <f>ROUNDDOWN((DaysPastLaunch[[#This Row],[MonthNumPastLaunch]]-1)/12,0)+1</f>
        <v>1</v>
      </c>
      <c r="D248">
        <f>ROUNDUP(DaysPastLaunch[[#This Row],[MonthNumPastLaunch]]/3,0)</f>
        <v>3</v>
      </c>
      <c r="E248" s="4" t="str">
        <f>"Month "&amp;DaysPastLaunch[[#This Row],[MonthNumPastLaunch]]</f>
        <v>Month 9</v>
      </c>
      <c r="F248" s="4" t="str">
        <f>"Year "&amp;DaysPastLaunch[[#This Row],[YearNumPastLaunch]]</f>
        <v>Year 1</v>
      </c>
      <c r="G248" s="4" t="str">
        <f>"Quarter "&amp;DaysPastLaunch[[#This Row],[QuartnerNumPastLaunch]]</f>
        <v>Quarter 3</v>
      </c>
      <c r="H248" s="4">
        <f>MOD(DaysPastLaunch[[#This Row],[MonthNumPastLaunch]]-1,12)+1</f>
        <v>9</v>
      </c>
      <c r="I248" s="4">
        <f>MOD(DaysPastLaunch[[#This Row],[QuartnerNumPastLaunch]]-1,4)+1</f>
        <v>3</v>
      </c>
      <c r="J248" s="4" t="str">
        <f>"Y"&amp;DaysPastLaunch[[#This Row],[YearNumPastLaunch]]&amp;" "&amp;"M"&amp;DaysPastLaunch[[#This Row],[Month1_12]]</f>
        <v>Y1 M9</v>
      </c>
      <c r="K248" s="4" t="str">
        <f>"Y"&amp;DaysPastLaunch[[#This Row],[YearNumPastLaunch]]&amp;" "&amp;"Q"&amp;DaysPastLaunch[[#This Row],[Quarter1_4]]</f>
        <v>Y1 Q3</v>
      </c>
      <c r="L248" s="4" t="str">
        <f>DaysPastLaunch[[#This Row],[YearPastLaunch]]&amp;" "&amp;"Month "&amp;DaysPastLaunch[[#This Row],[Month1_12]]</f>
        <v>Year 1 Month 9</v>
      </c>
      <c r="M248" s="4" t="str">
        <f>DaysPastLaunch[[#This Row],[YearPastLaunch]]&amp;" "&amp;"Quarter "&amp;DaysPastLaunch[[#This Row],[Quarter1_4]]</f>
        <v>Year 1 Quarter 3</v>
      </c>
    </row>
    <row r="249" spans="1:13" x14ac:dyDescent="0.25">
      <c r="A249">
        <v>248</v>
      </c>
      <c r="B249">
        <f>ROUNDDOWN((DaysPastLaunch[[#This Row],[DaysPastLaunch]]-1)/30,0)+1</f>
        <v>9</v>
      </c>
      <c r="C249">
        <f>ROUNDDOWN((DaysPastLaunch[[#This Row],[MonthNumPastLaunch]]-1)/12,0)+1</f>
        <v>1</v>
      </c>
      <c r="D249">
        <f>ROUNDUP(DaysPastLaunch[[#This Row],[MonthNumPastLaunch]]/3,0)</f>
        <v>3</v>
      </c>
      <c r="E249" s="4" t="str">
        <f>"Month "&amp;DaysPastLaunch[[#This Row],[MonthNumPastLaunch]]</f>
        <v>Month 9</v>
      </c>
      <c r="F249" s="4" t="str">
        <f>"Year "&amp;DaysPastLaunch[[#This Row],[YearNumPastLaunch]]</f>
        <v>Year 1</v>
      </c>
      <c r="G249" s="4" t="str">
        <f>"Quarter "&amp;DaysPastLaunch[[#This Row],[QuartnerNumPastLaunch]]</f>
        <v>Quarter 3</v>
      </c>
      <c r="H249" s="4">
        <f>MOD(DaysPastLaunch[[#This Row],[MonthNumPastLaunch]]-1,12)+1</f>
        <v>9</v>
      </c>
      <c r="I249" s="4">
        <f>MOD(DaysPastLaunch[[#This Row],[QuartnerNumPastLaunch]]-1,4)+1</f>
        <v>3</v>
      </c>
      <c r="J249" s="4" t="str">
        <f>"Y"&amp;DaysPastLaunch[[#This Row],[YearNumPastLaunch]]&amp;" "&amp;"M"&amp;DaysPastLaunch[[#This Row],[Month1_12]]</f>
        <v>Y1 M9</v>
      </c>
      <c r="K249" s="4" t="str">
        <f>"Y"&amp;DaysPastLaunch[[#This Row],[YearNumPastLaunch]]&amp;" "&amp;"Q"&amp;DaysPastLaunch[[#This Row],[Quarter1_4]]</f>
        <v>Y1 Q3</v>
      </c>
      <c r="L249" s="4" t="str">
        <f>DaysPastLaunch[[#This Row],[YearPastLaunch]]&amp;" "&amp;"Month "&amp;DaysPastLaunch[[#This Row],[Month1_12]]</f>
        <v>Year 1 Month 9</v>
      </c>
      <c r="M249" s="4" t="str">
        <f>DaysPastLaunch[[#This Row],[YearPastLaunch]]&amp;" "&amp;"Quarter "&amp;DaysPastLaunch[[#This Row],[Quarter1_4]]</f>
        <v>Year 1 Quarter 3</v>
      </c>
    </row>
    <row r="250" spans="1:13" x14ac:dyDescent="0.25">
      <c r="A250">
        <v>249</v>
      </c>
      <c r="B250">
        <f>ROUNDDOWN((DaysPastLaunch[[#This Row],[DaysPastLaunch]]-1)/30,0)+1</f>
        <v>9</v>
      </c>
      <c r="C250">
        <f>ROUNDDOWN((DaysPastLaunch[[#This Row],[MonthNumPastLaunch]]-1)/12,0)+1</f>
        <v>1</v>
      </c>
      <c r="D250">
        <f>ROUNDUP(DaysPastLaunch[[#This Row],[MonthNumPastLaunch]]/3,0)</f>
        <v>3</v>
      </c>
      <c r="E250" s="4" t="str">
        <f>"Month "&amp;DaysPastLaunch[[#This Row],[MonthNumPastLaunch]]</f>
        <v>Month 9</v>
      </c>
      <c r="F250" s="4" t="str">
        <f>"Year "&amp;DaysPastLaunch[[#This Row],[YearNumPastLaunch]]</f>
        <v>Year 1</v>
      </c>
      <c r="G250" s="4" t="str">
        <f>"Quarter "&amp;DaysPastLaunch[[#This Row],[QuartnerNumPastLaunch]]</f>
        <v>Quarter 3</v>
      </c>
      <c r="H250" s="4">
        <f>MOD(DaysPastLaunch[[#This Row],[MonthNumPastLaunch]]-1,12)+1</f>
        <v>9</v>
      </c>
      <c r="I250" s="4">
        <f>MOD(DaysPastLaunch[[#This Row],[QuartnerNumPastLaunch]]-1,4)+1</f>
        <v>3</v>
      </c>
      <c r="J250" s="4" t="str">
        <f>"Y"&amp;DaysPastLaunch[[#This Row],[YearNumPastLaunch]]&amp;" "&amp;"M"&amp;DaysPastLaunch[[#This Row],[Month1_12]]</f>
        <v>Y1 M9</v>
      </c>
      <c r="K250" s="4" t="str">
        <f>"Y"&amp;DaysPastLaunch[[#This Row],[YearNumPastLaunch]]&amp;" "&amp;"Q"&amp;DaysPastLaunch[[#This Row],[Quarter1_4]]</f>
        <v>Y1 Q3</v>
      </c>
      <c r="L250" s="4" t="str">
        <f>DaysPastLaunch[[#This Row],[YearPastLaunch]]&amp;" "&amp;"Month "&amp;DaysPastLaunch[[#This Row],[Month1_12]]</f>
        <v>Year 1 Month 9</v>
      </c>
      <c r="M250" s="4" t="str">
        <f>DaysPastLaunch[[#This Row],[YearPastLaunch]]&amp;" "&amp;"Quarter "&amp;DaysPastLaunch[[#This Row],[Quarter1_4]]</f>
        <v>Year 1 Quarter 3</v>
      </c>
    </row>
    <row r="251" spans="1:13" x14ac:dyDescent="0.25">
      <c r="A251">
        <v>250</v>
      </c>
      <c r="B251">
        <f>ROUNDDOWN((DaysPastLaunch[[#This Row],[DaysPastLaunch]]-1)/30,0)+1</f>
        <v>9</v>
      </c>
      <c r="C251">
        <f>ROUNDDOWN((DaysPastLaunch[[#This Row],[MonthNumPastLaunch]]-1)/12,0)+1</f>
        <v>1</v>
      </c>
      <c r="D251">
        <f>ROUNDUP(DaysPastLaunch[[#This Row],[MonthNumPastLaunch]]/3,0)</f>
        <v>3</v>
      </c>
      <c r="E251" s="4" t="str">
        <f>"Month "&amp;DaysPastLaunch[[#This Row],[MonthNumPastLaunch]]</f>
        <v>Month 9</v>
      </c>
      <c r="F251" s="4" t="str">
        <f>"Year "&amp;DaysPastLaunch[[#This Row],[YearNumPastLaunch]]</f>
        <v>Year 1</v>
      </c>
      <c r="G251" s="4" t="str">
        <f>"Quarter "&amp;DaysPastLaunch[[#This Row],[QuartnerNumPastLaunch]]</f>
        <v>Quarter 3</v>
      </c>
      <c r="H251" s="4">
        <f>MOD(DaysPastLaunch[[#This Row],[MonthNumPastLaunch]]-1,12)+1</f>
        <v>9</v>
      </c>
      <c r="I251" s="4">
        <f>MOD(DaysPastLaunch[[#This Row],[QuartnerNumPastLaunch]]-1,4)+1</f>
        <v>3</v>
      </c>
      <c r="J251" s="4" t="str">
        <f>"Y"&amp;DaysPastLaunch[[#This Row],[YearNumPastLaunch]]&amp;" "&amp;"M"&amp;DaysPastLaunch[[#This Row],[Month1_12]]</f>
        <v>Y1 M9</v>
      </c>
      <c r="K251" s="4" t="str">
        <f>"Y"&amp;DaysPastLaunch[[#This Row],[YearNumPastLaunch]]&amp;" "&amp;"Q"&amp;DaysPastLaunch[[#This Row],[Quarter1_4]]</f>
        <v>Y1 Q3</v>
      </c>
      <c r="L251" s="4" t="str">
        <f>DaysPastLaunch[[#This Row],[YearPastLaunch]]&amp;" "&amp;"Month "&amp;DaysPastLaunch[[#This Row],[Month1_12]]</f>
        <v>Year 1 Month 9</v>
      </c>
      <c r="M251" s="4" t="str">
        <f>DaysPastLaunch[[#This Row],[YearPastLaunch]]&amp;" "&amp;"Quarter "&amp;DaysPastLaunch[[#This Row],[Quarter1_4]]</f>
        <v>Year 1 Quarter 3</v>
      </c>
    </row>
    <row r="252" spans="1:13" x14ac:dyDescent="0.25">
      <c r="A252">
        <v>251</v>
      </c>
      <c r="B252">
        <f>ROUNDDOWN((DaysPastLaunch[[#This Row],[DaysPastLaunch]]-1)/30,0)+1</f>
        <v>9</v>
      </c>
      <c r="C252">
        <f>ROUNDDOWN((DaysPastLaunch[[#This Row],[MonthNumPastLaunch]]-1)/12,0)+1</f>
        <v>1</v>
      </c>
      <c r="D252">
        <f>ROUNDUP(DaysPastLaunch[[#This Row],[MonthNumPastLaunch]]/3,0)</f>
        <v>3</v>
      </c>
      <c r="E252" s="4" t="str">
        <f>"Month "&amp;DaysPastLaunch[[#This Row],[MonthNumPastLaunch]]</f>
        <v>Month 9</v>
      </c>
      <c r="F252" s="4" t="str">
        <f>"Year "&amp;DaysPastLaunch[[#This Row],[YearNumPastLaunch]]</f>
        <v>Year 1</v>
      </c>
      <c r="G252" s="4" t="str">
        <f>"Quarter "&amp;DaysPastLaunch[[#This Row],[QuartnerNumPastLaunch]]</f>
        <v>Quarter 3</v>
      </c>
      <c r="H252" s="4">
        <f>MOD(DaysPastLaunch[[#This Row],[MonthNumPastLaunch]]-1,12)+1</f>
        <v>9</v>
      </c>
      <c r="I252" s="4">
        <f>MOD(DaysPastLaunch[[#This Row],[QuartnerNumPastLaunch]]-1,4)+1</f>
        <v>3</v>
      </c>
      <c r="J252" s="4" t="str">
        <f>"Y"&amp;DaysPastLaunch[[#This Row],[YearNumPastLaunch]]&amp;" "&amp;"M"&amp;DaysPastLaunch[[#This Row],[Month1_12]]</f>
        <v>Y1 M9</v>
      </c>
      <c r="K252" s="4" t="str">
        <f>"Y"&amp;DaysPastLaunch[[#This Row],[YearNumPastLaunch]]&amp;" "&amp;"Q"&amp;DaysPastLaunch[[#This Row],[Quarter1_4]]</f>
        <v>Y1 Q3</v>
      </c>
      <c r="L252" s="4" t="str">
        <f>DaysPastLaunch[[#This Row],[YearPastLaunch]]&amp;" "&amp;"Month "&amp;DaysPastLaunch[[#This Row],[Month1_12]]</f>
        <v>Year 1 Month 9</v>
      </c>
      <c r="M252" s="4" t="str">
        <f>DaysPastLaunch[[#This Row],[YearPastLaunch]]&amp;" "&amp;"Quarter "&amp;DaysPastLaunch[[#This Row],[Quarter1_4]]</f>
        <v>Year 1 Quarter 3</v>
      </c>
    </row>
    <row r="253" spans="1:13" x14ac:dyDescent="0.25">
      <c r="A253">
        <v>252</v>
      </c>
      <c r="B253">
        <f>ROUNDDOWN((DaysPastLaunch[[#This Row],[DaysPastLaunch]]-1)/30,0)+1</f>
        <v>9</v>
      </c>
      <c r="C253">
        <f>ROUNDDOWN((DaysPastLaunch[[#This Row],[MonthNumPastLaunch]]-1)/12,0)+1</f>
        <v>1</v>
      </c>
      <c r="D253">
        <f>ROUNDUP(DaysPastLaunch[[#This Row],[MonthNumPastLaunch]]/3,0)</f>
        <v>3</v>
      </c>
      <c r="E253" s="4" t="str">
        <f>"Month "&amp;DaysPastLaunch[[#This Row],[MonthNumPastLaunch]]</f>
        <v>Month 9</v>
      </c>
      <c r="F253" s="4" t="str">
        <f>"Year "&amp;DaysPastLaunch[[#This Row],[YearNumPastLaunch]]</f>
        <v>Year 1</v>
      </c>
      <c r="G253" s="4" t="str">
        <f>"Quarter "&amp;DaysPastLaunch[[#This Row],[QuartnerNumPastLaunch]]</f>
        <v>Quarter 3</v>
      </c>
      <c r="H253" s="4">
        <f>MOD(DaysPastLaunch[[#This Row],[MonthNumPastLaunch]]-1,12)+1</f>
        <v>9</v>
      </c>
      <c r="I253" s="4">
        <f>MOD(DaysPastLaunch[[#This Row],[QuartnerNumPastLaunch]]-1,4)+1</f>
        <v>3</v>
      </c>
      <c r="J253" s="4" t="str">
        <f>"Y"&amp;DaysPastLaunch[[#This Row],[YearNumPastLaunch]]&amp;" "&amp;"M"&amp;DaysPastLaunch[[#This Row],[Month1_12]]</f>
        <v>Y1 M9</v>
      </c>
      <c r="K253" s="4" t="str">
        <f>"Y"&amp;DaysPastLaunch[[#This Row],[YearNumPastLaunch]]&amp;" "&amp;"Q"&amp;DaysPastLaunch[[#This Row],[Quarter1_4]]</f>
        <v>Y1 Q3</v>
      </c>
      <c r="L253" s="4" t="str">
        <f>DaysPastLaunch[[#This Row],[YearPastLaunch]]&amp;" "&amp;"Month "&amp;DaysPastLaunch[[#This Row],[Month1_12]]</f>
        <v>Year 1 Month 9</v>
      </c>
      <c r="M253" s="4" t="str">
        <f>DaysPastLaunch[[#This Row],[YearPastLaunch]]&amp;" "&amp;"Quarter "&amp;DaysPastLaunch[[#This Row],[Quarter1_4]]</f>
        <v>Year 1 Quarter 3</v>
      </c>
    </row>
    <row r="254" spans="1:13" x14ac:dyDescent="0.25">
      <c r="A254">
        <v>253</v>
      </c>
      <c r="B254">
        <f>ROUNDDOWN((DaysPastLaunch[[#This Row],[DaysPastLaunch]]-1)/30,0)+1</f>
        <v>9</v>
      </c>
      <c r="C254">
        <f>ROUNDDOWN((DaysPastLaunch[[#This Row],[MonthNumPastLaunch]]-1)/12,0)+1</f>
        <v>1</v>
      </c>
      <c r="D254">
        <f>ROUNDUP(DaysPastLaunch[[#This Row],[MonthNumPastLaunch]]/3,0)</f>
        <v>3</v>
      </c>
      <c r="E254" s="4" t="str">
        <f>"Month "&amp;DaysPastLaunch[[#This Row],[MonthNumPastLaunch]]</f>
        <v>Month 9</v>
      </c>
      <c r="F254" s="4" t="str">
        <f>"Year "&amp;DaysPastLaunch[[#This Row],[YearNumPastLaunch]]</f>
        <v>Year 1</v>
      </c>
      <c r="G254" s="4" t="str">
        <f>"Quarter "&amp;DaysPastLaunch[[#This Row],[QuartnerNumPastLaunch]]</f>
        <v>Quarter 3</v>
      </c>
      <c r="H254" s="4">
        <f>MOD(DaysPastLaunch[[#This Row],[MonthNumPastLaunch]]-1,12)+1</f>
        <v>9</v>
      </c>
      <c r="I254" s="4">
        <f>MOD(DaysPastLaunch[[#This Row],[QuartnerNumPastLaunch]]-1,4)+1</f>
        <v>3</v>
      </c>
      <c r="J254" s="4" t="str">
        <f>"Y"&amp;DaysPastLaunch[[#This Row],[YearNumPastLaunch]]&amp;" "&amp;"M"&amp;DaysPastLaunch[[#This Row],[Month1_12]]</f>
        <v>Y1 M9</v>
      </c>
      <c r="K254" s="4" t="str">
        <f>"Y"&amp;DaysPastLaunch[[#This Row],[YearNumPastLaunch]]&amp;" "&amp;"Q"&amp;DaysPastLaunch[[#This Row],[Quarter1_4]]</f>
        <v>Y1 Q3</v>
      </c>
      <c r="L254" s="4" t="str">
        <f>DaysPastLaunch[[#This Row],[YearPastLaunch]]&amp;" "&amp;"Month "&amp;DaysPastLaunch[[#This Row],[Month1_12]]</f>
        <v>Year 1 Month 9</v>
      </c>
      <c r="M254" s="4" t="str">
        <f>DaysPastLaunch[[#This Row],[YearPastLaunch]]&amp;" "&amp;"Quarter "&amp;DaysPastLaunch[[#This Row],[Quarter1_4]]</f>
        <v>Year 1 Quarter 3</v>
      </c>
    </row>
    <row r="255" spans="1:13" x14ac:dyDescent="0.25">
      <c r="A255">
        <v>254</v>
      </c>
      <c r="B255">
        <f>ROUNDDOWN((DaysPastLaunch[[#This Row],[DaysPastLaunch]]-1)/30,0)+1</f>
        <v>9</v>
      </c>
      <c r="C255">
        <f>ROUNDDOWN((DaysPastLaunch[[#This Row],[MonthNumPastLaunch]]-1)/12,0)+1</f>
        <v>1</v>
      </c>
      <c r="D255">
        <f>ROUNDUP(DaysPastLaunch[[#This Row],[MonthNumPastLaunch]]/3,0)</f>
        <v>3</v>
      </c>
      <c r="E255" s="4" t="str">
        <f>"Month "&amp;DaysPastLaunch[[#This Row],[MonthNumPastLaunch]]</f>
        <v>Month 9</v>
      </c>
      <c r="F255" s="4" t="str">
        <f>"Year "&amp;DaysPastLaunch[[#This Row],[YearNumPastLaunch]]</f>
        <v>Year 1</v>
      </c>
      <c r="G255" s="4" t="str">
        <f>"Quarter "&amp;DaysPastLaunch[[#This Row],[QuartnerNumPastLaunch]]</f>
        <v>Quarter 3</v>
      </c>
      <c r="H255" s="4">
        <f>MOD(DaysPastLaunch[[#This Row],[MonthNumPastLaunch]]-1,12)+1</f>
        <v>9</v>
      </c>
      <c r="I255" s="4">
        <f>MOD(DaysPastLaunch[[#This Row],[QuartnerNumPastLaunch]]-1,4)+1</f>
        <v>3</v>
      </c>
      <c r="J255" s="4" t="str">
        <f>"Y"&amp;DaysPastLaunch[[#This Row],[YearNumPastLaunch]]&amp;" "&amp;"M"&amp;DaysPastLaunch[[#This Row],[Month1_12]]</f>
        <v>Y1 M9</v>
      </c>
      <c r="K255" s="4" t="str">
        <f>"Y"&amp;DaysPastLaunch[[#This Row],[YearNumPastLaunch]]&amp;" "&amp;"Q"&amp;DaysPastLaunch[[#This Row],[Quarter1_4]]</f>
        <v>Y1 Q3</v>
      </c>
      <c r="L255" s="4" t="str">
        <f>DaysPastLaunch[[#This Row],[YearPastLaunch]]&amp;" "&amp;"Month "&amp;DaysPastLaunch[[#This Row],[Month1_12]]</f>
        <v>Year 1 Month 9</v>
      </c>
      <c r="M255" s="4" t="str">
        <f>DaysPastLaunch[[#This Row],[YearPastLaunch]]&amp;" "&amp;"Quarter "&amp;DaysPastLaunch[[#This Row],[Quarter1_4]]</f>
        <v>Year 1 Quarter 3</v>
      </c>
    </row>
    <row r="256" spans="1:13" x14ac:dyDescent="0.25">
      <c r="A256">
        <v>255</v>
      </c>
      <c r="B256">
        <f>ROUNDDOWN((DaysPastLaunch[[#This Row],[DaysPastLaunch]]-1)/30,0)+1</f>
        <v>9</v>
      </c>
      <c r="C256">
        <f>ROUNDDOWN((DaysPastLaunch[[#This Row],[MonthNumPastLaunch]]-1)/12,0)+1</f>
        <v>1</v>
      </c>
      <c r="D256">
        <f>ROUNDUP(DaysPastLaunch[[#This Row],[MonthNumPastLaunch]]/3,0)</f>
        <v>3</v>
      </c>
      <c r="E256" s="4" t="str">
        <f>"Month "&amp;DaysPastLaunch[[#This Row],[MonthNumPastLaunch]]</f>
        <v>Month 9</v>
      </c>
      <c r="F256" s="4" t="str">
        <f>"Year "&amp;DaysPastLaunch[[#This Row],[YearNumPastLaunch]]</f>
        <v>Year 1</v>
      </c>
      <c r="G256" s="4" t="str">
        <f>"Quarter "&amp;DaysPastLaunch[[#This Row],[QuartnerNumPastLaunch]]</f>
        <v>Quarter 3</v>
      </c>
      <c r="H256" s="4">
        <f>MOD(DaysPastLaunch[[#This Row],[MonthNumPastLaunch]]-1,12)+1</f>
        <v>9</v>
      </c>
      <c r="I256" s="4">
        <f>MOD(DaysPastLaunch[[#This Row],[QuartnerNumPastLaunch]]-1,4)+1</f>
        <v>3</v>
      </c>
      <c r="J256" s="4" t="str">
        <f>"Y"&amp;DaysPastLaunch[[#This Row],[YearNumPastLaunch]]&amp;" "&amp;"M"&amp;DaysPastLaunch[[#This Row],[Month1_12]]</f>
        <v>Y1 M9</v>
      </c>
      <c r="K256" s="4" t="str">
        <f>"Y"&amp;DaysPastLaunch[[#This Row],[YearNumPastLaunch]]&amp;" "&amp;"Q"&amp;DaysPastLaunch[[#This Row],[Quarter1_4]]</f>
        <v>Y1 Q3</v>
      </c>
      <c r="L256" s="4" t="str">
        <f>DaysPastLaunch[[#This Row],[YearPastLaunch]]&amp;" "&amp;"Month "&amp;DaysPastLaunch[[#This Row],[Month1_12]]</f>
        <v>Year 1 Month 9</v>
      </c>
      <c r="M256" s="4" t="str">
        <f>DaysPastLaunch[[#This Row],[YearPastLaunch]]&amp;" "&amp;"Quarter "&amp;DaysPastLaunch[[#This Row],[Quarter1_4]]</f>
        <v>Year 1 Quarter 3</v>
      </c>
    </row>
    <row r="257" spans="1:13" x14ac:dyDescent="0.25">
      <c r="A257">
        <v>256</v>
      </c>
      <c r="B257">
        <f>ROUNDDOWN((DaysPastLaunch[[#This Row],[DaysPastLaunch]]-1)/30,0)+1</f>
        <v>9</v>
      </c>
      <c r="C257">
        <f>ROUNDDOWN((DaysPastLaunch[[#This Row],[MonthNumPastLaunch]]-1)/12,0)+1</f>
        <v>1</v>
      </c>
      <c r="D257">
        <f>ROUNDUP(DaysPastLaunch[[#This Row],[MonthNumPastLaunch]]/3,0)</f>
        <v>3</v>
      </c>
      <c r="E257" s="4" t="str">
        <f>"Month "&amp;DaysPastLaunch[[#This Row],[MonthNumPastLaunch]]</f>
        <v>Month 9</v>
      </c>
      <c r="F257" s="4" t="str">
        <f>"Year "&amp;DaysPastLaunch[[#This Row],[YearNumPastLaunch]]</f>
        <v>Year 1</v>
      </c>
      <c r="G257" s="4" t="str">
        <f>"Quarter "&amp;DaysPastLaunch[[#This Row],[QuartnerNumPastLaunch]]</f>
        <v>Quarter 3</v>
      </c>
      <c r="H257" s="4">
        <f>MOD(DaysPastLaunch[[#This Row],[MonthNumPastLaunch]]-1,12)+1</f>
        <v>9</v>
      </c>
      <c r="I257" s="4">
        <f>MOD(DaysPastLaunch[[#This Row],[QuartnerNumPastLaunch]]-1,4)+1</f>
        <v>3</v>
      </c>
      <c r="J257" s="4" t="str">
        <f>"Y"&amp;DaysPastLaunch[[#This Row],[YearNumPastLaunch]]&amp;" "&amp;"M"&amp;DaysPastLaunch[[#This Row],[Month1_12]]</f>
        <v>Y1 M9</v>
      </c>
      <c r="K257" s="4" t="str">
        <f>"Y"&amp;DaysPastLaunch[[#This Row],[YearNumPastLaunch]]&amp;" "&amp;"Q"&amp;DaysPastLaunch[[#This Row],[Quarter1_4]]</f>
        <v>Y1 Q3</v>
      </c>
      <c r="L257" s="4" t="str">
        <f>DaysPastLaunch[[#This Row],[YearPastLaunch]]&amp;" "&amp;"Month "&amp;DaysPastLaunch[[#This Row],[Month1_12]]</f>
        <v>Year 1 Month 9</v>
      </c>
      <c r="M257" s="4" t="str">
        <f>DaysPastLaunch[[#This Row],[YearPastLaunch]]&amp;" "&amp;"Quarter "&amp;DaysPastLaunch[[#This Row],[Quarter1_4]]</f>
        <v>Year 1 Quarter 3</v>
      </c>
    </row>
    <row r="258" spans="1:13" x14ac:dyDescent="0.25">
      <c r="A258">
        <v>257</v>
      </c>
      <c r="B258">
        <f>ROUNDDOWN((DaysPastLaunch[[#This Row],[DaysPastLaunch]]-1)/30,0)+1</f>
        <v>9</v>
      </c>
      <c r="C258">
        <f>ROUNDDOWN((DaysPastLaunch[[#This Row],[MonthNumPastLaunch]]-1)/12,0)+1</f>
        <v>1</v>
      </c>
      <c r="D258">
        <f>ROUNDUP(DaysPastLaunch[[#This Row],[MonthNumPastLaunch]]/3,0)</f>
        <v>3</v>
      </c>
      <c r="E258" s="4" t="str">
        <f>"Month "&amp;DaysPastLaunch[[#This Row],[MonthNumPastLaunch]]</f>
        <v>Month 9</v>
      </c>
      <c r="F258" s="4" t="str">
        <f>"Year "&amp;DaysPastLaunch[[#This Row],[YearNumPastLaunch]]</f>
        <v>Year 1</v>
      </c>
      <c r="G258" s="4" t="str">
        <f>"Quarter "&amp;DaysPastLaunch[[#This Row],[QuartnerNumPastLaunch]]</f>
        <v>Quarter 3</v>
      </c>
      <c r="H258" s="4">
        <f>MOD(DaysPastLaunch[[#This Row],[MonthNumPastLaunch]]-1,12)+1</f>
        <v>9</v>
      </c>
      <c r="I258" s="4">
        <f>MOD(DaysPastLaunch[[#This Row],[QuartnerNumPastLaunch]]-1,4)+1</f>
        <v>3</v>
      </c>
      <c r="J258" s="4" t="str">
        <f>"Y"&amp;DaysPastLaunch[[#This Row],[YearNumPastLaunch]]&amp;" "&amp;"M"&amp;DaysPastLaunch[[#This Row],[Month1_12]]</f>
        <v>Y1 M9</v>
      </c>
      <c r="K258" s="4" t="str">
        <f>"Y"&amp;DaysPastLaunch[[#This Row],[YearNumPastLaunch]]&amp;" "&amp;"Q"&amp;DaysPastLaunch[[#This Row],[Quarter1_4]]</f>
        <v>Y1 Q3</v>
      </c>
      <c r="L258" s="4" t="str">
        <f>DaysPastLaunch[[#This Row],[YearPastLaunch]]&amp;" "&amp;"Month "&amp;DaysPastLaunch[[#This Row],[Month1_12]]</f>
        <v>Year 1 Month 9</v>
      </c>
      <c r="M258" s="4" t="str">
        <f>DaysPastLaunch[[#This Row],[YearPastLaunch]]&amp;" "&amp;"Quarter "&amp;DaysPastLaunch[[#This Row],[Quarter1_4]]</f>
        <v>Year 1 Quarter 3</v>
      </c>
    </row>
    <row r="259" spans="1:13" x14ac:dyDescent="0.25">
      <c r="A259">
        <v>258</v>
      </c>
      <c r="B259">
        <f>ROUNDDOWN((DaysPastLaunch[[#This Row],[DaysPastLaunch]]-1)/30,0)+1</f>
        <v>9</v>
      </c>
      <c r="C259">
        <f>ROUNDDOWN((DaysPastLaunch[[#This Row],[MonthNumPastLaunch]]-1)/12,0)+1</f>
        <v>1</v>
      </c>
      <c r="D259">
        <f>ROUNDUP(DaysPastLaunch[[#This Row],[MonthNumPastLaunch]]/3,0)</f>
        <v>3</v>
      </c>
      <c r="E259" s="4" t="str">
        <f>"Month "&amp;DaysPastLaunch[[#This Row],[MonthNumPastLaunch]]</f>
        <v>Month 9</v>
      </c>
      <c r="F259" s="4" t="str">
        <f>"Year "&amp;DaysPastLaunch[[#This Row],[YearNumPastLaunch]]</f>
        <v>Year 1</v>
      </c>
      <c r="G259" s="4" t="str">
        <f>"Quarter "&amp;DaysPastLaunch[[#This Row],[QuartnerNumPastLaunch]]</f>
        <v>Quarter 3</v>
      </c>
      <c r="H259" s="4">
        <f>MOD(DaysPastLaunch[[#This Row],[MonthNumPastLaunch]]-1,12)+1</f>
        <v>9</v>
      </c>
      <c r="I259" s="4">
        <f>MOD(DaysPastLaunch[[#This Row],[QuartnerNumPastLaunch]]-1,4)+1</f>
        <v>3</v>
      </c>
      <c r="J259" s="4" t="str">
        <f>"Y"&amp;DaysPastLaunch[[#This Row],[YearNumPastLaunch]]&amp;" "&amp;"M"&amp;DaysPastLaunch[[#This Row],[Month1_12]]</f>
        <v>Y1 M9</v>
      </c>
      <c r="K259" s="4" t="str">
        <f>"Y"&amp;DaysPastLaunch[[#This Row],[YearNumPastLaunch]]&amp;" "&amp;"Q"&amp;DaysPastLaunch[[#This Row],[Quarter1_4]]</f>
        <v>Y1 Q3</v>
      </c>
      <c r="L259" s="4" t="str">
        <f>DaysPastLaunch[[#This Row],[YearPastLaunch]]&amp;" "&amp;"Month "&amp;DaysPastLaunch[[#This Row],[Month1_12]]</f>
        <v>Year 1 Month 9</v>
      </c>
      <c r="M259" s="4" t="str">
        <f>DaysPastLaunch[[#This Row],[YearPastLaunch]]&amp;" "&amp;"Quarter "&amp;DaysPastLaunch[[#This Row],[Quarter1_4]]</f>
        <v>Year 1 Quarter 3</v>
      </c>
    </row>
    <row r="260" spans="1:13" x14ac:dyDescent="0.25">
      <c r="A260">
        <v>259</v>
      </c>
      <c r="B260">
        <f>ROUNDDOWN((DaysPastLaunch[[#This Row],[DaysPastLaunch]]-1)/30,0)+1</f>
        <v>9</v>
      </c>
      <c r="C260">
        <f>ROUNDDOWN((DaysPastLaunch[[#This Row],[MonthNumPastLaunch]]-1)/12,0)+1</f>
        <v>1</v>
      </c>
      <c r="D260">
        <f>ROUNDUP(DaysPastLaunch[[#This Row],[MonthNumPastLaunch]]/3,0)</f>
        <v>3</v>
      </c>
      <c r="E260" s="4" t="str">
        <f>"Month "&amp;DaysPastLaunch[[#This Row],[MonthNumPastLaunch]]</f>
        <v>Month 9</v>
      </c>
      <c r="F260" s="4" t="str">
        <f>"Year "&amp;DaysPastLaunch[[#This Row],[YearNumPastLaunch]]</f>
        <v>Year 1</v>
      </c>
      <c r="G260" s="4" t="str">
        <f>"Quarter "&amp;DaysPastLaunch[[#This Row],[QuartnerNumPastLaunch]]</f>
        <v>Quarter 3</v>
      </c>
      <c r="H260" s="4">
        <f>MOD(DaysPastLaunch[[#This Row],[MonthNumPastLaunch]]-1,12)+1</f>
        <v>9</v>
      </c>
      <c r="I260" s="4">
        <f>MOD(DaysPastLaunch[[#This Row],[QuartnerNumPastLaunch]]-1,4)+1</f>
        <v>3</v>
      </c>
      <c r="J260" s="4" t="str">
        <f>"Y"&amp;DaysPastLaunch[[#This Row],[YearNumPastLaunch]]&amp;" "&amp;"M"&amp;DaysPastLaunch[[#This Row],[Month1_12]]</f>
        <v>Y1 M9</v>
      </c>
      <c r="K260" s="4" t="str">
        <f>"Y"&amp;DaysPastLaunch[[#This Row],[YearNumPastLaunch]]&amp;" "&amp;"Q"&amp;DaysPastLaunch[[#This Row],[Quarter1_4]]</f>
        <v>Y1 Q3</v>
      </c>
      <c r="L260" s="4" t="str">
        <f>DaysPastLaunch[[#This Row],[YearPastLaunch]]&amp;" "&amp;"Month "&amp;DaysPastLaunch[[#This Row],[Month1_12]]</f>
        <v>Year 1 Month 9</v>
      </c>
      <c r="M260" s="4" t="str">
        <f>DaysPastLaunch[[#This Row],[YearPastLaunch]]&amp;" "&amp;"Quarter "&amp;DaysPastLaunch[[#This Row],[Quarter1_4]]</f>
        <v>Year 1 Quarter 3</v>
      </c>
    </row>
    <row r="261" spans="1:13" x14ac:dyDescent="0.25">
      <c r="A261">
        <v>260</v>
      </c>
      <c r="B261">
        <f>ROUNDDOWN((DaysPastLaunch[[#This Row],[DaysPastLaunch]]-1)/30,0)+1</f>
        <v>9</v>
      </c>
      <c r="C261">
        <f>ROUNDDOWN((DaysPastLaunch[[#This Row],[MonthNumPastLaunch]]-1)/12,0)+1</f>
        <v>1</v>
      </c>
      <c r="D261">
        <f>ROUNDUP(DaysPastLaunch[[#This Row],[MonthNumPastLaunch]]/3,0)</f>
        <v>3</v>
      </c>
      <c r="E261" s="4" t="str">
        <f>"Month "&amp;DaysPastLaunch[[#This Row],[MonthNumPastLaunch]]</f>
        <v>Month 9</v>
      </c>
      <c r="F261" s="4" t="str">
        <f>"Year "&amp;DaysPastLaunch[[#This Row],[YearNumPastLaunch]]</f>
        <v>Year 1</v>
      </c>
      <c r="G261" s="4" t="str">
        <f>"Quarter "&amp;DaysPastLaunch[[#This Row],[QuartnerNumPastLaunch]]</f>
        <v>Quarter 3</v>
      </c>
      <c r="H261" s="4">
        <f>MOD(DaysPastLaunch[[#This Row],[MonthNumPastLaunch]]-1,12)+1</f>
        <v>9</v>
      </c>
      <c r="I261" s="4">
        <f>MOD(DaysPastLaunch[[#This Row],[QuartnerNumPastLaunch]]-1,4)+1</f>
        <v>3</v>
      </c>
      <c r="J261" s="4" t="str">
        <f>"Y"&amp;DaysPastLaunch[[#This Row],[YearNumPastLaunch]]&amp;" "&amp;"M"&amp;DaysPastLaunch[[#This Row],[Month1_12]]</f>
        <v>Y1 M9</v>
      </c>
      <c r="K261" s="4" t="str">
        <f>"Y"&amp;DaysPastLaunch[[#This Row],[YearNumPastLaunch]]&amp;" "&amp;"Q"&amp;DaysPastLaunch[[#This Row],[Quarter1_4]]</f>
        <v>Y1 Q3</v>
      </c>
      <c r="L261" s="4" t="str">
        <f>DaysPastLaunch[[#This Row],[YearPastLaunch]]&amp;" "&amp;"Month "&amp;DaysPastLaunch[[#This Row],[Month1_12]]</f>
        <v>Year 1 Month 9</v>
      </c>
      <c r="M261" s="4" t="str">
        <f>DaysPastLaunch[[#This Row],[YearPastLaunch]]&amp;" "&amp;"Quarter "&amp;DaysPastLaunch[[#This Row],[Quarter1_4]]</f>
        <v>Year 1 Quarter 3</v>
      </c>
    </row>
    <row r="262" spans="1:13" x14ac:dyDescent="0.25">
      <c r="A262">
        <v>261</v>
      </c>
      <c r="B262">
        <f>ROUNDDOWN((DaysPastLaunch[[#This Row],[DaysPastLaunch]]-1)/30,0)+1</f>
        <v>9</v>
      </c>
      <c r="C262">
        <f>ROUNDDOWN((DaysPastLaunch[[#This Row],[MonthNumPastLaunch]]-1)/12,0)+1</f>
        <v>1</v>
      </c>
      <c r="D262">
        <f>ROUNDUP(DaysPastLaunch[[#This Row],[MonthNumPastLaunch]]/3,0)</f>
        <v>3</v>
      </c>
      <c r="E262" s="4" t="str">
        <f>"Month "&amp;DaysPastLaunch[[#This Row],[MonthNumPastLaunch]]</f>
        <v>Month 9</v>
      </c>
      <c r="F262" s="4" t="str">
        <f>"Year "&amp;DaysPastLaunch[[#This Row],[YearNumPastLaunch]]</f>
        <v>Year 1</v>
      </c>
      <c r="G262" s="4" t="str">
        <f>"Quarter "&amp;DaysPastLaunch[[#This Row],[QuartnerNumPastLaunch]]</f>
        <v>Quarter 3</v>
      </c>
      <c r="H262" s="4">
        <f>MOD(DaysPastLaunch[[#This Row],[MonthNumPastLaunch]]-1,12)+1</f>
        <v>9</v>
      </c>
      <c r="I262" s="4">
        <f>MOD(DaysPastLaunch[[#This Row],[QuartnerNumPastLaunch]]-1,4)+1</f>
        <v>3</v>
      </c>
      <c r="J262" s="4" t="str">
        <f>"Y"&amp;DaysPastLaunch[[#This Row],[YearNumPastLaunch]]&amp;" "&amp;"M"&amp;DaysPastLaunch[[#This Row],[Month1_12]]</f>
        <v>Y1 M9</v>
      </c>
      <c r="K262" s="4" t="str">
        <f>"Y"&amp;DaysPastLaunch[[#This Row],[YearNumPastLaunch]]&amp;" "&amp;"Q"&amp;DaysPastLaunch[[#This Row],[Quarter1_4]]</f>
        <v>Y1 Q3</v>
      </c>
      <c r="L262" s="4" t="str">
        <f>DaysPastLaunch[[#This Row],[YearPastLaunch]]&amp;" "&amp;"Month "&amp;DaysPastLaunch[[#This Row],[Month1_12]]</f>
        <v>Year 1 Month 9</v>
      </c>
      <c r="M262" s="4" t="str">
        <f>DaysPastLaunch[[#This Row],[YearPastLaunch]]&amp;" "&amp;"Quarter "&amp;DaysPastLaunch[[#This Row],[Quarter1_4]]</f>
        <v>Year 1 Quarter 3</v>
      </c>
    </row>
    <row r="263" spans="1:13" x14ac:dyDescent="0.25">
      <c r="A263">
        <v>262</v>
      </c>
      <c r="B263">
        <f>ROUNDDOWN((DaysPastLaunch[[#This Row],[DaysPastLaunch]]-1)/30,0)+1</f>
        <v>9</v>
      </c>
      <c r="C263">
        <f>ROUNDDOWN((DaysPastLaunch[[#This Row],[MonthNumPastLaunch]]-1)/12,0)+1</f>
        <v>1</v>
      </c>
      <c r="D263">
        <f>ROUNDUP(DaysPastLaunch[[#This Row],[MonthNumPastLaunch]]/3,0)</f>
        <v>3</v>
      </c>
      <c r="E263" s="4" t="str">
        <f>"Month "&amp;DaysPastLaunch[[#This Row],[MonthNumPastLaunch]]</f>
        <v>Month 9</v>
      </c>
      <c r="F263" s="4" t="str">
        <f>"Year "&amp;DaysPastLaunch[[#This Row],[YearNumPastLaunch]]</f>
        <v>Year 1</v>
      </c>
      <c r="G263" s="4" t="str">
        <f>"Quarter "&amp;DaysPastLaunch[[#This Row],[QuartnerNumPastLaunch]]</f>
        <v>Quarter 3</v>
      </c>
      <c r="H263" s="4">
        <f>MOD(DaysPastLaunch[[#This Row],[MonthNumPastLaunch]]-1,12)+1</f>
        <v>9</v>
      </c>
      <c r="I263" s="4">
        <f>MOD(DaysPastLaunch[[#This Row],[QuartnerNumPastLaunch]]-1,4)+1</f>
        <v>3</v>
      </c>
      <c r="J263" s="4" t="str">
        <f>"Y"&amp;DaysPastLaunch[[#This Row],[YearNumPastLaunch]]&amp;" "&amp;"M"&amp;DaysPastLaunch[[#This Row],[Month1_12]]</f>
        <v>Y1 M9</v>
      </c>
      <c r="K263" s="4" t="str">
        <f>"Y"&amp;DaysPastLaunch[[#This Row],[YearNumPastLaunch]]&amp;" "&amp;"Q"&amp;DaysPastLaunch[[#This Row],[Quarter1_4]]</f>
        <v>Y1 Q3</v>
      </c>
      <c r="L263" s="4" t="str">
        <f>DaysPastLaunch[[#This Row],[YearPastLaunch]]&amp;" "&amp;"Month "&amp;DaysPastLaunch[[#This Row],[Month1_12]]</f>
        <v>Year 1 Month 9</v>
      </c>
      <c r="M263" s="4" t="str">
        <f>DaysPastLaunch[[#This Row],[YearPastLaunch]]&amp;" "&amp;"Quarter "&amp;DaysPastLaunch[[#This Row],[Quarter1_4]]</f>
        <v>Year 1 Quarter 3</v>
      </c>
    </row>
    <row r="264" spans="1:13" x14ac:dyDescent="0.25">
      <c r="A264">
        <v>263</v>
      </c>
      <c r="B264">
        <f>ROUNDDOWN((DaysPastLaunch[[#This Row],[DaysPastLaunch]]-1)/30,0)+1</f>
        <v>9</v>
      </c>
      <c r="C264">
        <f>ROUNDDOWN((DaysPastLaunch[[#This Row],[MonthNumPastLaunch]]-1)/12,0)+1</f>
        <v>1</v>
      </c>
      <c r="D264">
        <f>ROUNDUP(DaysPastLaunch[[#This Row],[MonthNumPastLaunch]]/3,0)</f>
        <v>3</v>
      </c>
      <c r="E264" s="4" t="str">
        <f>"Month "&amp;DaysPastLaunch[[#This Row],[MonthNumPastLaunch]]</f>
        <v>Month 9</v>
      </c>
      <c r="F264" s="4" t="str">
        <f>"Year "&amp;DaysPastLaunch[[#This Row],[YearNumPastLaunch]]</f>
        <v>Year 1</v>
      </c>
      <c r="G264" s="4" t="str">
        <f>"Quarter "&amp;DaysPastLaunch[[#This Row],[QuartnerNumPastLaunch]]</f>
        <v>Quarter 3</v>
      </c>
      <c r="H264" s="4">
        <f>MOD(DaysPastLaunch[[#This Row],[MonthNumPastLaunch]]-1,12)+1</f>
        <v>9</v>
      </c>
      <c r="I264" s="4">
        <f>MOD(DaysPastLaunch[[#This Row],[QuartnerNumPastLaunch]]-1,4)+1</f>
        <v>3</v>
      </c>
      <c r="J264" s="4" t="str">
        <f>"Y"&amp;DaysPastLaunch[[#This Row],[YearNumPastLaunch]]&amp;" "&amp;"M"&amp;DaysPastLaunch[[#This Row],[Month1_12]]</f>
        <v>Y1 M9</v>
      </c>
      <c r="K264" s="4" t="str">
        <f>"Y"&amp;DaysPastLaunch[[#This Row],[YearNumPastLaunch]]&amp;" "&amp;"Q"&amp;DaysPastLaunch[[#This Row],[Quarter1_4]]</f>
        <v>Y1 Q3</v>
      </c>
      <c r="L264" s="4" t="str">
        <f>DaysPastLaunch[[#This Row],[YearPastLaunch]]&amp;" "&amp;"Month "&amp;DaysPastLaunch[[#This Row],[Month1_12]]</f>
        <v>Year 1 Month 9</v>
      </c>
      <c r="M264" s="4" t="str">
        <f>DaysPastLaunch[[#This Row],[YearPastLaunch]]&amp;" "&amp;"Quarter "&amp;DaysPastLaunch[[#This Row],[Quarter1_4]]</f>
        <v>Year 1 Quarter 3</v>
      </c>
    </row>
    <row r="265" spans="1:13" x14ac:dyDescent="0.25">
      <c r="A265">
        <v>264</v>
      </c>
      <c r="B265">
        <f>ROUNDDOWN((DaysPastLaunch[[#This Row],[DaysPastLaunch]]-1)/30,0)+1</f>
        <v>9</v>
      </c>
      <c r="C265">
        <f>ROUNDDOWN((DaysPastLaunch[[#This Row],[MonthNumPastLaunch]]-1)/12,0)+1</f>
        <v>1</v>
      </c>
      <c r="D265">
        <f>ROUNDUP(DaysPastLaunch[[#This Row],[MonthNumPastLaunch]]/3,0)</f>
        <v>3</v>
      </c>
      <c r="E265" s="4" t="str">
        <f>"Month "&amp;DaysPastLaunch[[#This Row],[MonthNumPastLaunch]]</f>
        <v>Month 9</v>
      </c>
      <c r="F265" s="4" t="str">
        <f>"Year "&amp;DaysPastLaunch[[#This Row],[YearNumPastLaunch]]</f>
        <v>Year 1</v>
      </c>
      <c r="G265" s="4" t="str">
        <f>"Quarter "&amp;DaysPastLaunch[[#This Row],[QuartnerNumPastLaunch]]</f>
        <v>Quarter 3</v>
      </c>
      <c r="H265" s="4">
        <f>MOD(DaysPastLaunch[[#This Row],[MonthNumPastLaunch]]-1,12)+1</f>
        <v>9</v>
      </c>
      <c r="I265" s="4">
        <f>MOD(DaysPastLaunch[[#This Row],[QuartnerNumPastLaunch]]-1,4)+1</f>
        <v>3</v>
      </c>
      <c r="J265" s="4" t="str">
        <f>"Y"&amp;DaysPastLaunch[[#This Row],[YearNumPastLaunch]]&amp;" "&amp;"M"&amp;DaysPastLaunch[[#This Row],[Month1_12]]</f>
        <v>Y1 M9</v>
      </c>
      <c r="K265" s="4" t="str">
        <f>"Y"&amp;DaysPastLaunch[[#This Row],[YearNumPastLaunch]]&amp;" "&amp;"Q"&amp;DaysPastLaunch[[#This Row],[Quarter1_4]]</f>
        <v>Y1 Q3</v>
      </c>
      <c r="L265" s="4" t="str">
        <f>DaysPastLaunch[[#This Row],[YearPastLaunch]]&amp;" "&amp;"Month "&amp;DaysPastLaunch[[#This Row],[Month1_12]]</f>
        <v>Year 1 Month 9</v>
      </c>
      <c r="M265" s="4" t="str">
        <f>DaysPastLaunch[[#This Row],[YearPastLaunch]]&amp;" "&amp;"Quarter "&amp;DaysPastLaunch[[#This Row],[Quarter1_4]]</f>
        <v>Year 1 Quarter 3</v>
      </c>
    </row>
    <row r="266" spans="1:13" x14ac:dyDescent="0.25">
      <c r="A266">
        <v>265</v>
      </c>
      <c r="B266">
        <f>ROUNDDOWN((DaysPastLaunch[[#This Row],[DaysPastLaunch]]-1)/30,0)+1</f>
        <v>9</v>
      </c>
      <c r="C266">
        <f>ROUNDDOWN((DaysPastLaunch[[#This Row],[MonthNumPastLaunch]]-1)/12,0)+1</f>
        <v>1</v>
      </c>
      <c r="D266">
        <f>ROUNDUP(DaysPastLaunch[[#This Row],[MonthNumPastLaunch]]/3,0)</f>
        <v>3</v>
      </c>
      <c r="E266" s="4" t="str">
        <f>"Month "&amp;DaysPastLaunch[[#This Row],[MonthNumPastLaunch]]</f>
        <v>Month 9</v>
      </c>
      <c r="F266" s="4" t="str">
        <f>"Year "&amp;DaysPastLaunch[[#This Row],[YearNumPastLaunch]]</f>
        <v>Year 1</v>
      </c>
      <c r="G266" s="4" t="str">
        <f>"Quarter "&amp;DaysPastLaunch[[#This Row],[QuartnerNumPastLaunch]]</f>
        <v>Quarter 3</v>
      </c>
      <c r="H266" s="4">
        <f>MOD(DaysPastLaunch[[#This Row],[MonthNumPastLaunch]]-1,12)+1</f>
        <v>9</v>
      </c>
      <c r="I266" s="4">
        <f>MOD(DaysPastLaunch[[#This Row],[QuartnerNumPastLaunch]]-1,4)+1</f>
        <v>3</v>
      </c>
      <c r="J266" s="4" t="str">
        <f>"Y"&amp;DaysPastLaunch[[#This Row],[YearNumPastLaunch]]&amp;" "&amp;"M"&amp;DaysPastLaunch[[#This Row],[Month1_12]]</f>
        <v>Y1 M9</v>
      </c>
      <c r="K266" s="4" t="str">
        <f>"Y"&amp;DaysPastLaunch[[#This Row],[YearNumPastLaunch]]&amp;" "&amp;"Q"&amp;DaysPastLaunch[[#This Row],[Quarter1_4]]</f>
        <v>Y1 Q3</v>
      </c>
      <c r="L266" s="4" t="str">
        <f>DaysPastLaunch[[#This Row],[YearPastLaunch]]&amp;" "&amp;"Month "&amp;DaysPastLaunch[[#This Row],[Month1_12]]</f>
        <v>Year 1 Month 9</v>
      </c>
      <c r="M266" s="4" t="str">
        <f>DaysPastLaunch[[#This Row],[YearPastLaunch]]&amp;" "&amp;"Quarter "&amp;DaysPastLaunch[[#This Row],[Quarter1_4]]</f>
        <v>Year 1 Quarter 3</v>
      </c>
    </row>
    <row r="267" spans="1:13" x14ac:dyDescent="0.25">
      <c r="A267">
        <v>266</v>
      </c>
      <c r="B267">
        <f>ROUNDDOWN((DaysPastLaunch[[#This Row],[DaysPastLaunch]]-1)/30,0)+1</f>
        <v>9</v>
      </c>
      <c r="C267">
        <f>ROUNDDOWN((DaysPastLaunch[[#This Row],[MonthNumPastLaunch]]-1)/12,0)+1</f>
        <v>1</v>
      </c>
      <c r="D267">
        <f>ROUNDUP(DaysPastLaunch[[#This Row],[MonthNumPastLaunch]]/3,0)</f>
        <v>3</v>
      </c>
      <c r="E267" s="4" t="str">
        <f>"Month "&amp;DaysPastLaunch[[#This Row],[MonthNumPastLaunch]]</f>
        <v>Month 9</v>
      </c>
      <c r="F267" s="4" t="str">
        <f>"Year "&amp;DaysPastLaunch[[#This Row],[YearNumPastLaunch]]</f>
        <v>Year 1</v>
      </c>
      <c r="G267" s="4" t="str">
        <f>"Quarter "&amp;DaysPastLaunch[[#This Row],[QuartnerNumPastLaunch]]</f>
        <v>Quarter 3</v>
      </c>
      <c r="H267" s="4">
        <f>MOD(DaysPastLaunch[[#This Row],[MonthNumPastLaunch]]-1,12)+1</f>
        <v>9</v>
      </c>
      <c r="I267" s="4">
        <f>MOD(DaysPastLaunch[[#This Row],[QuartnerNumPastLaunch]]-1,4)+1</f>
        <v>3</v>
      </c>
      <c r="J267" s="4" t="str">
        <f>"Y"&amp;DaysPastLaunch[[#This Row],[YearNumPastLaunch]]&amp;" "&amp;"M"&amp;DaysPastLaunch[[#This Row],[Month1_12]]</f>
        <v>Y1 M9</v>
      </c>
      <c r="K267" s="4" t="str">
        <f>"Y"&amp;DaysPastLaunch[[#This Row],[YearNumPastLaunch]]&amp;" "&amp;"Q"&amp;DaysPastLaunch[[#This Row],[Quarter1_4]]</f>
        <v>Y1 Q3</v>
      </c>
      <c r="L267" s="4" t="str">
        <f>DaysPastLaunch[[#This Row],[YearPastLaunch]]&amp;" "&amp;"Month "&amp;DaysPastLaunch[[#This Row],[Month1_12]]</f>
        <v>Year 1 Month 9</v>
      </c>
      <c r="M267" s="4" t="str">
        <f>DaysPastLaunch[[#This Row],[YearPastLaunch]]&amp;" "&amp;"Quarter "&amp;DaysPastLaunch[[#This Row],[Quarter1_4]]</f>
        <v>Year 1 Quarter 3</v>
      </c>
    </row>
    <row r="268" spans="1:13" x14ac:dyDescent="0.25">
      <c r="A268">
        <v>267</v>
      </c>
      <c r="B268">
        <f>ROUNDDOWN((DaysPastLaunch[[#This Row],[DaysPastLaunch]]-1)/30,0)+1</f>
        <v>9</v>
      </c>
      <c r="C268">
        <f>ROUNDDOWN((DaysPastLaunch[[#This Row],[MonthNumPastLaunch]]-1)/12,0)+1</f>
        <v>1</v>
      </c>
      <c r="D268">
        <f>ROUNDUP(DaysPastLaunch[[#This Row],[MonthNumPastLaunch]]/3,0)</f>
        <v>3</v>
      </c>
      <c r="E268" s="4" t="str">
        <f>"Month "&amp;DaysPastLaunch[[#This Row],[MonthNumPastLaunch]]</f>
        <v>Month 9</v>
      </c>
      <c r="F268" s="4" t="str">
        <f>"Year "&amp;DaysPastLaunch[[#This Row],[YearNumPastLaunch]]</f>
        <v>Year 1</v>
      </c>
      <c r="G268" s="4" t="str">
        <f>"Quarter "&amp;DaysPastLaunch[[#This Row],[QuartnerNumPastLaunch]]</f>
        <v>Quarter 3</v>
      </c>
      <c r="H268" s="4">
        <f>MOD(DaysPastLaunch[[#This Row],[MonthNumPastLaunch]]-1,12)+1</f>
        <v>9</v>
      </c>
      <c r="I268" s="4">
        <f>MOD(DaysPastLaunch[[#This Row],[QuartnerNumPastLaunch]]-1,4)+1</f>
        <v>3</v>
      </c>
      <c r="J268" s="4" t="str">
        <f>"Y"&amp;DaysPastLaunch[[#This Row],[YearNumPastLaunch]]&amp;" "&amp;"M"&amp;DaysPastLaunch[[#This Row],[Month1_12]]</f>
        <v>Y1 M9</v>
      </c>
      <c r="K268" s="4" t="str">
        <f>"Y"&amp;DaysPastLaunch[[#This Row],[YearNumPastLaunch]]&amp;" "&amp;"Q"&amp;DaysPastLaunch[[#This Row],[Quarter1_4]]</f>
        <v>Y1 Q3</v>
      </c>
      <c r="L268" s="4" t="str">
        <f>DaysPastLaunch[[#This Row],[YearPastLaunch]]&amp;" "&amp;"Month "&amp;DaysPastLaunch[[#This Row],[Month1_12]]</f>
        <v>Year 1 Month 9</v>
      </c>
      <c r="M268" s="4" t="str">
        <f>DaysPastLaunch[[#This Row],[YearPastLaunch]]&amp;" "&amp;"Quarter "&amp;DaysPastLaunch[[#This Row],[Quarter1_4]]</f>
        <v>Year 1 Quarter 3</v>
      </c>
    </row>
    <row r="269" spans="1:13" x14ac:dyDescent="0.25">
      <c r="A269">
        <v>268</v>
      </c>
      <c r="B269">
        <f>ROUNDDOWN((DaysPastLaunch[[#This Row],[DaysPastLaunch]]-1)/30,0)+1</f>
        <v>9</v>
      </c>
      <c r="C269">
        <f>ROUNDDOWN((DaysPastLaunch[[#This Row],[MonthNumPastLaunch]]-1)/12,0)+1</f>
        <v>1</v>
      </c>
      <c r="D269">
        <f>ROUNDUP(DaysPastLaunch[[#This Row],[MonthNumPastLaunch]]/3,0)</f>
        <v>3</v>
      </c>
      <c r="E269" s="4" t="str">
        <f>"Month "&amp;DaysPastLaunch[[#This Row],[MonthNumPastLaunch]]</f>
        <v>Month 9</v>
      </c>
      <c r="F269" s="4" t="str">
        <f>"Year "&amp;DaysPastLaunch[[#This Row],[YearNumPastLaunch]]</f>
        <v>Year 1</v>
      </c>
      <c r="G269" s="4" t="str">
        <f>"Quarter "&amp;DaysPastLaunch[[#This Row],[QuartnerNumPastLaunch]]</f>
        <v>Quarter 3</v>
      </c>
      <c r="H269" s="4">
        <f>MOD(DaysPastLaunch[[#This Row],[MonthNumPastLaunch]]-1,12)+1</f>
        <v>9</v>
      </c>
      <c r="I269" s="4">
        <f>MOD(DaysPastLaunch[[#This Row],[QuartnerNumPastLaunch]]-1,4)+1</f>
        <v>3</v>
      </c>
      <c r="J269" s="4" t="str">
        <f>"Y"&amp;DaysPastLaunch[[#This Row],[YearNumPastLaunch]]&amp;" "&amp;"M"&amp;DaysPastLaunch[[#This Row],[Month1_12]]</f>
        <v>Y1 M9</v>
      </c>
      <c r="K269" s="4" t="str">
        <f>"Y"&amp;DaysPastLaunch[[#This Row],[YearNumPastLaunch]]&amp;" "&amp;"Q"&amp;DaysPastLaunch[[#This Row],[Quarter1_4]]</f>
        <v>Y1 Q3</v>
      </c>
      <c r="L269" s="4" t="str">
        <f>DaysPastLaunch[[#This Row],[YearPastLaunch]]&amp;" "&amp;"Month "&amp;DaysPastLaunch[[#This Row],[Month1_12]]</f>
        <v>Year 1 Month 9</v>
      </c>
      <c r="M269" s="4" t="str">
        <f>DaysPastLaunch[[#This Row],[YearPastLaunch]]&amp;" "&amp;"Quarter "&amp;DaysPastLaunch[[#This Row],[Quarter1_4]]</f>
        <v>Year 1 Quarter 3</v>
      </c>
    </row>
    <row r="270" spans="1:13" x14ac:dyDescent="0.25">
      <c r="A270">
        <v>269</v>
      </c>
      <c r="B270">
        <f>ROUNDDOWN((DaysPastLaunch[[#This Row],[DaysPastLaunch]]-1)/30,0)+1</f>
        <v>9</v>
      </c>
      <c r="C270">
        <f>ROUNDDOWN((DaysPastLaunch[[#This Row],[MonthNumPastLaunch]]-1)/12,0)+1</f>
        <v>1</v>
      </c>
      <c r="D270">
        <f>ROUNDUP(DaysPastLaunch[[#This Row],[MonthNumPastLaunch]]/3,0)</f>
        <v>3</v>
      </c>
      <c r="E270" s="4" t="str">
        <f>"Month "&amp;DaysPastLaunch[[#This Row],[MonthNumPastLaunch]]</f>
        <v>Month 9</v>
      </c>
      <c r="F270" s="4" t="str">
        <f>"Year "&amp;DaysPastLaunch[[#This Row],[YearNumPastLaunch]]</f>
        <v>Year 1</v>
      </c>
      <c r="G270" s="4" t="str">
        <f>"Quarter "&amp;DaysPastLaunch[[#This Row],[QuartnerNumPastLaunch]]</f>
        <v>Quarter 3</v>
      </c>
      <c r="H270" s="4">
        <f>MOD(DaysPastLaunch[[#This Row],[MonthNumPastLaunch]]-1,12)+1</f>
        <v>9</v>
      </c>
      <c r="I270" s="4">
        <f>MOD(DaysPastLaunch[[#This Row],[QuartnerNumPastLaunch]]-1,4)+1</f>
        <v>3</v>
      </c>
      <c r="J270" s="4" t="str">
        <f>"Y"&amp;DaysPastLaunch[[#This Row],[YearNumPastLaunch]]&amp;" "&amp;"M"&amp;DaysPastLaunch[[#This Row],[Month1_12]]</f>
        <v>Y1 M9</v>
      </c>
      <c r="K270" s="4" t="str">
        <f>"Y"&amp;DaysPastLaunch[[#This Row],[YearNumPastLaunch]]&amp;" "&amp;"Q"&amp;DaysPastLaunch[[#This Row],[Quarter1_4]]</f>
        <v>Y1 Q3</v>
      </c>
      <c r="L270" s="4" t="str">
        <f>DaysPastLaunch[[#This Row],[YearPastLaunch]]&amp;" "&amp;"Month "&amp;DaysPastLaunch[[#This Row],[Month1_12]]</f>
        <v>Year 1 Month 9</v>
      </c>
      <c r="M270" s="4" t="str">
        <f>DaysPastLaunch[[#This Row],[YearPastLaunch]]&amp;" "&amp;"Quarter "&amp;DaysPastLaunch[[#This Row],[Quarter1_4]]</f>
        <v>Year 1 Quarter 3</v>
      </c>
    </row>
    <row r="271" spans="1:13" x14ac:dyDescent="0.25">
      <c r="A271">
        <v>270</v>
      </c>
      <c r="B271">
        <f>ROUNDDOWN((DaysPastLaunch[[#This Row],[DaysPastLaunch]]-1)/30,0)+1</f>
        <v>9</v>
      </c>
      <c r="C271">
        <f>ROUNDDOWN((DaysPastLaunch[[#This Row],[MonthNumPastLaunch]]-1)/12,0)+1</f>
        <v>1</v>
      </c>
      <c r="D271">
        <f>ROUNDUP(DaysPastLaunch[[#This Row],[MonthNumPastLaunch]]/3,0)</f>
        <v>3</v>
      </c>
      <c r="E271" s="4" t="str">
        <f>"Month "&amp;DaysPastLaunch[[#This Row],[MonthNumPastLaunch]]</f>
        <v>Month 9</v>
      </c>
      <c r="F271" s="4" t="str">
        <f>"Year "&amp;DaysPastLaunch[[#This Row],[YearNumPastLaunch]]</f>
        <v>Year 1</v>
      </c>
      <c r="G271" s="4" t="str">
        <f>"Quarter "&amp;DaysPastLaunch[[#This Row],[QuartnerNumPastLaunch]]</f>
        <v>Quarter 3</v>
      </c>
      <c r="H271" s="4">
        <f>MOD(DaysPastLaunch[[#This Row],[MonthNumPastLaunch]]-1,12)+1</f>
        <v>9</v>
      </c>
      <c r="I271" s="4">
        <f>MOD(DaysPastLaunch[[#This Row],[QuartnerNumPastLaunch]]-1,4)+1</f>
        <v>3</v>
      </c>
      <c r="J271" s="4" t="str">
        <f>"Y"&amp;DaysPastLaunch[[#This Row],[YearNumPastLaunch]]&amp;" "&amp;"M"&amp;DaysPastLaunch[[#This Row],[Month1_12]]</f>
        <v>Y1 M9</v>
      </c>
      <c r="K271" s="4" t="str">
        <f>"Y"&amp;DaysPastLaunch[[#This Row],[YearNumPastLaunch]]&amp;" "&amp;"Q"&amp;DaysPastLaunch[[#This Row],[Quarter1_4]]</f>
        <v>Y1 Q3</v>
      </c>
      <c r="L271" s="4" t="str">
        <f>DaysPastLaunch[[#This Row],[YearPastLaunch]]&amp;" "&amp;"Month "&amp;DaysPastLaunch[[#This Row],[Month1_12]]</f>
        <v>Year 1 Month 9</v>
      </c>
      <c r="M271" s="4" t="str">
        <f>DaysPastLaunch[[#This Row],[YearPastLaunch]]&amp;" "&amp;"Quarter "&amp;DaysPastLaunch[[#This Row],[Quarter1_4]]</f>
        <v>Year 1 Quarter 3</v>
      </c>
    </row>
    <row r="272" spans="1:13" x14ac:dyDescent="0.25">
      <c r="A272">
        <v>271</v>
      </c>
      <c r="B272">
        <f>ROUNDDOWN((DaysPastLaunch[[#This Row],[DaysPastLaunch]]-1)/30,0)+1</f>
        <v>10</v>
      </c>
      <c r="C272">
        <f>ROUNDDOWN((DaysPastLaunch[[#This Row],[MonthNumPastLaunch]]-1)/12,0)+1</f>
        <v>1</v>
      </c>
      <c r="D272">
        <f>ROUNDUP(DaysPastLaunch[[#This Row],[MonthNumPastLaunch]]/3,0)</f>
        <v>4</v>
      </c>
      <c r="E272" s="4" t="str">
        <f>"Month "&amp;DaysPastLaunch[[#This Row],[MonthNumPastLaunch]]</f>
        <v>Month 10</v>
      </c>
      <c r="F272" s="4" t="str">
        <f>"Year "&amp;DaysPastLaunch[[#This Row],[YearNumPastLaunch]]</f>
        <v>Year 1</v>
      </c>
      <c r="G272" s="4" t="str">
        <f>"Quarter "&amp;DaysPastLaunch[[#This Row],[QuartnerNumPastLaunch]]</f>
        <v>Quarter 4</v>
      </c>
      <c r="H272" s="4">
        <f>MOD(DaysPastLaunch[[#This Row],[MonthNumPastLaunch]]-1,12)+1</f>
        <v>10</v>
      </c>
      <c r="I272" s="4">
        <f>MOD(DaysPastLaunch[[#This Row],[QuartnerNumPastLaunch]]-1,4)+1</f>
        <v>4</v>
      </c>
      <c r="J272" s="4" t="str">
        <f>"Y"&amp;DaysPastLaunch[[#This Row],[YearNumPastLaunch]]&amp;" "&amp;"M"&amp;DaysPastLaunch[[#This Row],[Month1_12]]</f>
        <v>Y1 M10</v>
      </c>
      <c r="K272" s="4" t="str">
        <f>"Y"&amp;DaysPastLaunch[[#This Row],[YearNumPastLaunch]]&amp;" "&amp;"Q"&amp;DaysPastLaunch[[#This Row],[Quarter1_4]]</f>
        <v>Y1 Q4</v>
      </c>
      <c r="L272" s="4" t="str">
        <f>DaysPastLaunch[[#This Row],[YearPastLaunch]]&amp;" "&amp;"Month "&amp;DaysPastLaunch[[#This Row],[Month1_12]]</f>
        <v>Year 1 Month 10</v>
      </c>
      <c r="M272" s="4" t="str">
        <f>DaysPastLaunch[[#This Row],[YearPastLaunch]]&amp;" "&amp;"Quarter "&amp;DaysPastLaunch[[#This Row],[Quarter1_4]]</f>
        <v>Year 1 Quarter 4</v>
      </c>
    </row>
    <row r="273" spans="1:13" x14ac:dyDescent="0.25">
      <c r="A273">
        <v>272</v>
      </c>
      <c r="B273">
        <f>ROUNDDOWN((DaysPastLaunch[[#This Row],[DaysPastLaunch]]-1)/30,0)+1</f>
        <v>10</v>
      </c>
      <c r="C273">
        <f>ROUNDDOWN((DaysPastLaunch[[#This Row],[MonthNumPastLaunch]]-1)/12,0)+1</f>
        <v>1</v>
      </c>
      <c r="D273">
        <f>ROUNDUP(DaysPastLaunch[[#This Row],[MonthNumPastLaunch]]/3,0)</f>
        <v>4</v>
      </c>
      <c r="E273" s="4" t="str">
        <f>"Month "&amp;DaysPastLaunch[[#This Row],[MonthNumPastLaunch]]</f>
        <v>Month 10</v>
      </c>
      <c r="F273" s="4" t="str">
        <f>"Year "&amp;DaysPastLaunch[[#This Row],[YearNumPastLaunch]]</f>
        <v>Year 1</v>
      </c>
      <c r="G273" s="4" t="str">
        <f>"Quarter "&amp;DaysPastLaunch[[#This Row],[QuartnerNumPastLaunch]]</f>
        <v>Quarter 4</v>
      </c>
      <c r="H273" s="4">
        <f>MOD(DaysPastLaunch[[#This Row],[MonthNumPastLaunch]]-1,12)+1</f>
        <v>10</v>
      </c>
      <c r="I273" s="4">
        <f>MOD(DaysPastLaunch[[#This Row],[QuartnerNumPastLaunch]]-1,4)+1</f>
        <v>4</v>
      </c>
      <c r="J273" s="4" t="str">
        <f>"Y"&amp;DaysPastLaunch[[#This Row],[YearNumPastLaunch]]&amp;" "&amp;"M"&amp;DaysPastLaunch[[#This Row],[Month1_12]]</f>
        <v>Y1 M10</v>
      </c>
      <c r="K273" s="4" t="str">
        <f>"Y"&amp;DaysPastLaunch[[#This Row],[YearNumPastLaunch]]&amp;" "&amp;"Q"&amp;DaysPastLaunch[[#This Row],[Quarter1_4]]</f>
        <v>Y1 Q4</v>
      </c>
      <c r="L273" s="4" t="str">
        <f>DaysPastLaunch[[#This Row],[YearPastLaunch]]&amp;" "&amp;"Month "&amp;DaysPastLaunch[[#This Row],[Month1_12]]</f>
        <v>Year 1 Month 10</v>
      </c>
      <c r="M273" s="4" t="str">
        <f>DaysPastLaunch[[#This Row],[YearPastLaunch]]&amp;" "&amp;"Quarter "&amp;DaysPastLaunch[[#This Row],[Quarter1_4]]</f>
        <v>Year 1 Quarter 4</v>
      </c>
    </row>
    <row r="274" spans="1:13" x14ac:dyDescent="0.25">
      <c r="A274">
        <v>273</v>
      </c>
      <c r="B274">
        <f>ROUNDDOWN((DaysPastLaunch[[#This Row],[DaysPastLaunch]]-1)/30,0)+1</f>
        <v>10</v>
      </c>
      <c r="C274">
        <f>ROUNDDOWN((DaysPastLaunch[[#This Row],[MonthNumPastLaunch]]-1)/12,0)+1</f>
        <v>1</v>
      </c>
      <c r="D274">
        <f>ROUNDUP(DaysPastLaunch[[#This Row],[MonthNumPastLaunch]]/3,0)</f>
        <v>4</v>
      </c>
      <c r="E274" s="4" t="str">
        <f>"Month "&amp;DaysPastLaunch[[#This Row],[MonthNumPastLaunch]]</f>
        <v>Month 10</v>
      </c>
      <c r="F274" s="4" t="str">
        <f>"Year "&amp;DaysPastLaunch[[#This Row],[YearNumPastLaunch]]</f>
        <v>Year 1</v>
      </c>
      <c r="G274" s="4" t="str">
        <f>"Quarter "&amp;DaysPastLaunch[[#This Row],[QuartnerNumPastLaunch]]</f>
        <v>Quarter 4</v>
      </c>
      <c r="H274" s="4">
        <f>MOD(DaysPastLaunch[[#This Row],[MonthNumPastLaunch]]-1,12)+1</f>
        <v>10</v>
      </c>
      <c r="I274" s="4">
        <f>MOD(DaysPastLaunch[[#This Row],[QuartnerNumPastLaunch]]-1,4)+1</f>
        <v>4</v>
      </c>
      <c r="J274" s="4" t="str">
        <f>"Y"&amp;DaysPastLaunch[[#This Row],[YearNumPastLaunch]]&amp;" "&amp;"M"&amp;DaysPastLaunch[[#This Row],[Month1_12]]</f>
        <v>Y1 M10</v>
      </c>
      <c r="K274" s="4" t="str">
        <f>"Y"&amp;DaysPastLaunch[[#This Row],[YearNumPastLaunch]]&amp;" "&amp;"Q"&amp;DaysPastLaunch[[#This Row],[Quarter1_4]]</f>
        <v>Y1 Q4</v>
      </c>
      <c r="L274" s="4" t="str">
        <f>DaysPastLaunch[[#This Row],[YearPastLaunch]]&amp;" "&amp;"Month "&amp;DaysPastLaunch[[#This Row],[Month1_12]]</f>
        <v>Year 1 Month 10</v>
      </c>
      <c r="M274" s="4" t="str">
        <f>DaysPastLaunch[[#This Row],[YearPastLaunch]]&amp;" "&amp;"Quarter "&amp;DaysPastLaunch[[#This Row],[Quarter1_4]]</f>
        <v>Year 1 Quarter 4</v>
      </c>
    </row>
    <row r="275" spans="1:13" x14ac:dyDescent="0.25">
      <c r="A275">
        <v>274</v>
      </c>
      <c r="B275">
        <f>ROUNDDOWN((DaysPastLaunch[[#This Row],[DaysPastLaunch]]-1)/30,0)+1</f>
        <v>10</v>
      </c>
      <c r="C275">
        <f>ROUNDDOWN((DaysPastLaunch[[#This Row],[MonthNumPastLaunch]]-1)/12,0)+1</f>
        <v>1</v>
      </c>
      <c r="D275">
        <f>ROUNDUP(DaysPastLaunch[[#This Row],[MonthNumPastLaunch]]/3,0)</f>
        <v>4</v>
      </c>
      <c r="E275" s="4" t="str">
        <f>"Month "&amp;DaysPastLaunch[[#This Row],[MonthNumPastLaunch]]</f>
        <v>Month 10</v>
      </c>
      <c r="F275" s="4" t="str">
        <f>"Year "&amp;DaysPastLaunch[[#This Row],[YearNumPastLaunch]]</f>
        <v>Year 1</v>
      </c>
      <c r="G275" s="4" t="str">
        <f>"Quarter "&amp;DaysPastLaunch[[#This Row],[QuartnerNumPastLaunch]]</f>
        <v>Quarter 4</v>
      </c>
      <c r="H275" s="4">
        <f>MOD(DaysPastLaunch[[#This Row],[MonthNumPastLaunch]]-1,12)+1</f>
        <v>10</v>
      </c>
      <c r="I275" s="4">
        <f>MOD(DaysPastLaunch[[#This Row],[QuartnerNumPastLaunch]]-1,4)+1</f>
        <v>4</v>
      </c>
      <c r="J275" s="4" t="str">
        <f>"Y"&amp;DaysPastLaunch[[#This Row],[YearNumPastLaunch]]&amp;" "&amp;"M"&amp;DaysPastLaunch[[#This Row],[Month1_12]]</f>
        <v>Y1 M10</v>
      </c>
      <c r="K275" s="4" t="str">
        <f>"Y"&amp;DaysPastLaunch[[#This Row],[YearNumPastLaunch]]&amp;" "&amp;"Q"&amp;DaysPastLaunch[[#This Row],[Quarter1_4]]</f>
        <v>Y1 Q4</v>
      </c>
      <c r="L275" s="4" t="str">
        <f>DaysPastLaunch[[#This Row],[YearPastLaunch]]&amp;" "&amp;"Month "&amp;DaysPastLaunch[[#This Row],[Month1_12]]</f>
        <v>Year 1 Month 10</v>
      </c>
      <c r="M275" s="4" t="str">
        <f>DaysPastLaunch[[#This Row],[YearPastLaunch]]&amp;" "&amp;"Quarter "&amp;DaysPastLaunch[[#This Row],[Quarter1_4]]</f>
        <v>Year 1 Quarter 4</v>
      </c>
    </row>
    <row r="276" spans="1:13" x14ac:dyDescent="0.25">
      <c r="A276">
        <v>275</v>
      </c>
      <c r="B276">
        <f>ROUNDDOWN((DaysPastLaunch[[#This Row],[DaysPastLaunch]]-1)/30,0)+1</f>
        <v>10</v>
      </c>
      <c r="C276">
        <f>ROUNDDOWN((DaysPastLaunch[[#This Row],[MonthNumPastLaunch]]-1)/12,0)+1</f>
        <v>1</v>
      </c>
      <c r="D276">
        <f>ROUNDUP(DaysPastLaunch[[#This Row],[MonthNumPastLaunch]]/3,0)</f>
        <v>4</v>
      </c>
      <c r="E276" s="4" t="str">
        <f>"Month "&amp;DaysPastLaunch[[#This Row],[MonthNumPastLaunch]]</f>
        <v>Month 10</v>
      </c>
      <c r="F276" s="4" t="str">
        <f>"Year "&amp;DaysPastLaunch[[#This Row],[YearNumPastLaunch]]</f>
        <v>Year 1</v>
      </c>
      <c r="G276" s="4" t="str">
        <f>"Quarter "&amp;DaysPastLaunch[[#This Row],[QuartnerNumPastLaunch]]</f>
        <v>Quarter 4</v>
      </c>
      <c r="H276" s="4">
        <f>MOD(DaysPastLaunch[[#This Row],[MonthNumPastLaunch]]-1,12)+1</f>
        <v>10</v>
      </c>
      <c r="I276" s="4">
        <f>MOD(DaysPastLaunch[[#This Row],[QuartnerNumPastLaunch]]-1,4)+1</f>
        <v>4</v>
      </c>
      <c r="J276" s="4" t="str">
        <f>"Y"&amp;DaysPastLaunch[[#This Row],[YearNumPastLaunch]]&amp;" "&amp;"M"&amp;DaysPastLaunch[[#This Row],[Month1_12]]</f>
        <v>Y1 M10</v>
      </c>
      <c r="K276" s="4" t="str">
        <f>"Y"&amp;DaysPastLaunch[[#This Row],[YearNumPastLaunch]]&amp;" "&amp;"Q"&amp;DaysPastLaunch[[#This Row],[Quarter1_4]]</f>
        <v>Y1 Q4</v>
      </c>
      <c r="L276" s="4" t="str">
        <f>DaysPastLaunch[[#This Row],[YearPastLaunch]]&amp;" "&amp;"Month "&amp;DaysPastLaunch[[#This Row],[Month1_12]]</f>
        <v>Year 1 Month 10</v>
      </c>
      <c r="M276" s="4" t="str">
        <f>DaysPastLaunch[[#This Row],[YearPastLaunch]]&amp;" "&amp;"Quarter "&amp;DaysPastLaunch[[#This Row],[Quarter1_4]]</f>
        <v>Year 1 Quarter 4</v>
      </c>
    </row>
    <row r="277" spans="1:13" x14ac:dyDescent="0.25">
      <c r="A277">
        <v>276</v>
      </c>
      <c r="B277">
        <f>ROUNDDOWN((DaysPastLaunch[[#This Row],[DaysPastLaunch]]-1)/30,0)+1</f>
        <v>10</v>
      </c>
      <c r="C277">
        <f>ROUNDDOWN((DaysPastLaunch[[#This Row],[MonthNumPastLaunch]]-1)/12,0)+1</f>
        <v>1</v>
      </c>
      <c r="D277">
        <f>ROUNDUP(DaysPastLaunch[[#This Row],[MonthNumPastLaunch]]/3,0)</f>
        <v>4</v>
      </c>
      <c r="E277" s="4" t="str">
        <f>"Month "&amp;DaysPastLaunch[[#This Row],[MonthNumPastLaunch]]</f>
        <v>Month 10</v>
      </c>
      <c r="F277" s="4" t="str">
        <f>"Year "&amp;DaysPastLaunch[[#This Row],[YearNumPastLaunch]]</f>
        <v>Year 1</v>
      </c>
      <c r="G277" s="4" t="str">
        <f>"Quarter "&amp;DaysPastLaunch[[#This Row],[QuartnerNumPastLaunch]]</f>
        <v>Quarter 4</v>
      </c>
      <c r="H277" s="4">
        <f>MOD(DaysPastLaunch[[#This Row],[MonthNumPastLaunch]]-1,12)+1</f>
        <v>10</v>
      </c>
      <c r="I277" s="4">
        <f>MOD(DaysPastLaunch[[#This Row],[QuartnerNumPastLaunch]]-1,4)+1</f>
        <v>4</v>
      </c>
      <c r="J277" s="4" t="str">
        <f>"Y"&amp;DaysPastLaunch[[#This Row],[YearNumPastLaunch]]&amp;" "&amp;"M"&amp;DaysPastLaunch[[#This Row],[Month1_12]]</f>
        <v>Y1 M10</v>
      </c>
      <c r="K277" s="4" t="str">
        <f>"Y"&amp;DaysPastLaunch[[#This Row],[YearNumPastLaunch]]&amp;" "&amp;"Q"&amp;DaysPastLaunch[[#This Row],[Quarter1_4]]</f>
        <v>Y1 Q4</v>
      </c>
      <c r="L277" s="4" t="str">
        <f>DaysPastLaunch[[#This Row],[YearPastLaunch]]&amp;" "&amp;"Month "&amp;DaysPastLaunch[[#This Row],[Month1_12]]</f>
        <v>Year 1 Month 10</v>
      </c>
      <c r="M277" s="4" t="str">
        <f>DaysPastLaunch[[#This Row],[YearPastLaunch]]&amp;" "&amp;"Quarter "&amp;DaysPastLaunch[[#This Row],[Quarter1_4]]</f>
        <v>Year 1 Quarter 4</v>
      </c>
    </row>
    <row r="278" spans="1:13" x14ac:dyDescent="0.25">
      <c r="A278">
        <v>277</v>
      </c>
      <c r="B278">
        <f>ROUNDDOWN((DaysPastLaunch[[#This Row],[DaysPastLaunch]]-1)/30,0)+1</f>
        <v>10</v>
      </c>
      <c r="C278">
        <f>ROUNDDOWN((DaysPastLaunch[[#This Row],[MonthNumPastLaunch]]-1)/12,0)+1</f>
        <v>1</v>
      </c>
      <c r="D278">
        <f>ROUNDUP(DaysPastLaunch[[#This Row],[MonthNumPastLaunch]]/3,0)</f>
        <v>4</v>
      </c>
      <c r="E278" s="4" t="str">
        <f>"Month "&amp;DaysPastLaunch[[#This Row],[MonthNumPastLaunch]]</f>
        <v>Month 10</v>
      </c>
      <c r="F278" s="4" t="str">
        <f>"Year "&amp;DaysPastLaunch[[#This Row],[YearNumPastLaunch]]</f>
        <v>Year 1</v>
      </c>
      <c r="G278" s="4" t="str">
        <f>"Quarter "&amp;DaysPastLaunch[[#This Row],[QuartnerNumPastLaunch]]</f>
        <v>Quarter 4</v>
      </c>
      <c r="H278" s="4">
        <f>MOD(DaysPastLaunch[[#This Row],[MonthNumPastLaunch]]-1,12)+1</f>
        <v>10</v>
      </c>
      <c r="I278" s="4">
        <f>MOD(DaysPastLaunch[[#This Row],[QuartnerNumPastLaunch]]-1,4)+1</f>
        <v>4</v>
      </c>
      <c r="J278" s="4" t="str">
        <f>"Y"&amp;DaysPastLaunch[[#This Row],[YearNumPastLaunch]]&amp;" "&amp;"M"&amp;DaysPastLaunch[[#This Row],[Month1_12]]</f>
        <v>Y1 M10</v>
      </c>
      <c r="K278" s="4" t="str">
        <f>"Y"&amp;DaysPastLaunch[[#This Row],[YearNumPastLaunch]]&amp;" "&amp;"Q"&amp;DaysPastLaunch[[#This Row],[Quarter1_4]]</f>
        <v>Y1 Q4</v>
      </c>
      <c r="L278" s="4" t="str">
        <f>DaysPastLaunch[[#This Row],[YearPastLaunch]]&amp;" "&amp;"Month "&amp;DaysPastLaunch[[#This Row],[Month1_12]]</f>
        <v>Year 1 Month 10</v>
      </c>
      <c r="M278" s="4" t="str">
        <f>DaysPastLaunch[[#This Row],[YearPastLaunch]]&amp;" "&amp;"Quarter "&amp;DaysPastLaunch[[#This Row],[Quarter1_4]]</f>
        <v>Year 1 Quarter 4</v>
      </c>
    </row>
    <row r="279" spans="1:13" x14ac:dyDescent="0.25">
      <c r="A279">
        <v>278</v>
      </c>
      <c r="B279">
        <f>ROUNDDOWN((DaysPastLaunch[[#This Row],[DaysPastLaunch]]-1)/30,0)+1</f>
        <v>10</v>
      </c>
      <c r="C279">
        <f>ROUNDDOWN((DaysPastLaunch[[#This Row],[MonthNumPastLaunch]]-1)/12,0)+1</f>
        <v>1</v>
      </c>
      <c r="D279">
        <f>ROUNDUP(DaysPastLaunch[[#This Row],[MonthNumPastLaunch]]/3,0)</f>
        <v>4</v>
      </c>
      <c r="E279" s="4" t="str">
        <f>"Month "&amp;DaysPastLaunch[[#This Row],[MonthNumPastLaunch]]</f>
        <v>Month 10</v>
      </c>
      <c r="F279" s="4" t="str">
        <f>"Year "&amp;DaysPastLaunch[[#This Row],[YearNumPastLaunch]]</f>
        <v>Year 1</v>
      </c>
      <c r="G279" s="4" t="str">
        <f>"Quarter "&amp;DaysPastLaunch[[#This Row],[QuartnerNumPastLaunch]]</f>
        <v>Quarter 4</v>
      </c>
      <c r="H279" s="4">
        <f>MOD(DaysPastLaunch[[#This Row],[MonthNumPastLaunch]]-1,12)+1</f>
        <v>10</v>
      </c>
      <c r="I279" s="4">
        <f>MOD(DaysPastLaunch[[#This Row],[QuartnerNumPastLaunch]]-1,4)+1</f>
        <v>4</v>
      </c>
      <c r="J279" s="4" t="str">
        <f>"Y"&amp;DaysPastLaunch[[#This Row],[YearNumPastLaunch]]&amp;" "&amp;"M"&amp;DaysPastLaunch[[#This Row],[Month1_12]]</f>
        <v>Y1 M10</v>
      </c>
      <c r="K279" s="4" t="str">
        <f>"Y"&amp;DaysPastLaunch[[#This Row],[YearNumPastLaunch]]&amp;" "&amp;"Q"&amp;DaysPastLaunch[[#This Row],[Quarter1_4]]</f>
        <v>Y1 Q4</v>
      </c>
      <c r="L279" s="4" t="str">
        <f>DaysPastLaunch[[#This Row],[YearPastLaunch]]&amp;" "&amp;"Month "&amp;DaysPastLaunch[[#This Row],[Month1_12]]</f>
        <v>Year 1 Month 10</v>
      </c>
      <c r="M279" s="4" t="str">
        <f>DaysPastLaunch[[#This Row],[YearPastLaunch]]&amp;" "&amp;"Quarter "&amp;DaysPastLaunch[[#This Row],[Quarter1_4]]</f>
        <v>Year 1 Quarter 4</v>
      </c>
    </row>
    <row r="280" spans="1:13" x14ac:dyDescent="0.25">
      <c r="A280">
        <v>279</v>
      </c>
      <c r="B280">
        <f>ROUNDDOWN((DaysPastLaunch[[#This Row],[DaysPastLaunch]]-1)/30,0)+1</f>
        <v>10</v>
      </c>
      <c r="C280">
        <f>ROUNDDOWN((DaysPastLaunch[[#This Row],[MonthNumPastLaunch]]-1)/12,0)+1</f>
        <v>1</v>
      </c>
      <c r="D280">
        <f>ROUNDUP(DaysPastLaunch[[#This Row],[MonthNumPastLaunch]]/3,0)</f>
        <v>4</v>
      </c>
      <c r="E280" s="4" t="str">
        <f>"Month "&amp;DaysPastLaunch[[#This Row],[MonthNumPastLaunch]]</f>
        <v>Month 10</v>
      </c>
      <c r="F280" s="4" t="str">
        <f>"Year "&amp;DaysPastLaunch[[#This Row],[YearNumPastLaunch]]</f>
        <v>Year 1</v>
      </c>
      <c r="G280" s="4" t="str">
        <f>"Quarter "&amp;DaysPastLaunch[[#This Row],[QuartnerNumPastLaunch]]</f>
        <v>Quarter 4</v>
      </c>
      <c r="H280" s="4">
        <f>MOD(DaysPastLaunch[[#This Row],[MonthNumPastLaunch]]-1,12)+1</f>
        <v>10</v>
      </c>
      <c r="I280" s="4">
        <f>MOD(DaysPastLaunch[[#This Row],[QuartnerNumPastLaunch]]-1,4)+1</f>
        <v>4</v>
      </c>
      <c r="J280" s="4" t="str">
        <f>"Y"&amp;DaysPastLaunch[[#This Row],[YearNumPastLaunch]]&amp;" "&amp;"M"&amp;DaysPastLaunch[[#This Row],[Month1_12]]</f>
        <v>Y1 M10</v>
      </c>
      <c r="K280" s="4" t="str">
        <f>"Y"&amp;DaysPastLaunch[[#This Row],[YearNumPastLaunch]]&amp;" "&amp;"Q"&amp;DaysPastLaunch[[#This Row],[Quarter1_4]]</f>
        <v>Y1 Q4</v>
      </c>
      <c r="L280" s="4" t="str">
        <f>DaysPastLaunch[[#This Row],[YearPastLaunch]]&amp;" "&amp;"Month "&amp;DaysPastLaunch[[#This Row],[Month1_12]]</f>
        <v>Year 1 Month 10</v>
      </c>
      <c r="M280" s="4" t="str">
        <f>DaysPastLaunch[[#This Row],[YearPastLaunch]]&amp;" "&amp;"Quarter "&amp;DaysPastLaunch[[#This Row],[Quarter1_4]]</f>
        <v>Year 1 Quarter 4</v>
      </c>
    </row>
    <row r="281" spans="1:13" x14ac:dyDescent="0.25">
      <c r="A281">
        <v>280</v>
      </c>
      <c r="B281">
        <f>ROUNDDOWN((DaysPastLaunch[[#This Row],[DaysPastLaunch]]-1)/30,0)+1</f>
        <v>10</v>
      </c>
      <c r="C281">
        <f>ROUNDDOWN((DaysPastLaunch[[#This Row],[MonthNumPastLaunch]]-1)/12,0)+1</f>
        <v>1</v>
      </c>
      <c r="D281">
        <f>ROUNDUP(DaysPastLaunch[[#This Row],[MonthNumPastLaunch]]/3,0)</f>
        <v>4</v>
      </c>
      <c r="E281" s="4" t="str">
        <f>"Month "&amp;DaysPastLaunch[[#This Row],[MonthNumPastLaunch]]</f>
        <v>Month 10</v>
      </c>
      <c r="F281" s="4" t="str">
        <f>"Year "&amp;DaysPastLaunch[[#This Row],[YearNumPastLaunch]]</f>
        <v>Year 1</v>
      </c>
      <c r="G281" s="4" t="str">
        <f>"Quarter "&amp;DaysPastLaunch[[#This Row],[QuartnerNumPastLaunch]]</f>
        <v>Quarter 4</v>
      </c>
      <c r="H281" s="4">
        <f>MOD(DaysPastLaunch[[#This Row],[MonthNumPastLaunch]]-1,12)+1</f>
        <v>10</v>
      </c>
      <c r="I281" s="4">
        <f>MOD(DaysPastLaunch[[#This Row],[QuartnerNumPastLaunch]]-1,4)+1</f>
        <v>4</v>
      </c>
      <c r="J281" s="4" t="str">
        <f>"Y"&amp;DaysPastLaunch[[#This Row],[YearNumPastLaunch]]&amp;" "&amp;"M"&amp;DaysPastLaunch[[#This Row],[Month1_12]]</f>
        <v>Y1 M10</v>
      </c>
      <c r="K281" s="4" t="str">
        <f>"Y"&amp;DaysPastLaunch[[#This Row],[YearNumPastLaunch]]&amp;" "&amp;"Q"&amp;DaysPastLaunch[[#This Row],[Quarter1_4]]</f>
        <v>Y1 Q4</v>
      </c>
      <c r="L281" s="4" t="str">
        <f>DaysPastLaunch[[#This Row],[YearPastLaunch]]&amp;" "&amp;"Month "&amp;DaysPastLaunch[[#This Row],[Month1_12]]</f>
        <v>Year 1 Month 10</v>
      </c>
      <c r="M281" s="4" t="str">
        <f>DaysPastLaunch[[#This Row],[YearPastLaunch]]&amp;" "&amp;"Quarter "&amp;DaysPastLaunch[[#This Row],[Quarter1_4]]</f>
        <v>Year 1 Quarter 4</v>
      </c>
    </row>
    <row r="282" spans="1:13" x14ac:dyDescent="0.25">
      <c r="A282">
        <v>281</v>
      </c>
      <c r="B282">
        <f>ROUNDDOWN((DaysPastLaunch[[#This Row],[DaysPastLaunch]]-1)/30,0)+1</f>
        <v>10</v>
      </c>
      <c r="C282">
        <f>ROUNDDOWN((DaysPastLaunch[[#This Row],[MonthNumPastLaunch]]-1)/12,0)+1</f>
        <v>1</v>
      </c>
      <c r="D282">
        <f>ROUNDUP(DaysPastLaunch[[#This Row],[MonthNumPastLaunch]]/3,0)</f>
        <v>4</v>
      </c>
      <c r="E282" s="4" t="str">
        <f>"Month "&amp;DaysPastLaunch[[#This Row],[MonthNumPastLaunch]]</f>
        <v>Month 10</v>
      </c>
      <c r="F282" s="4" t="str">
        <f>"Year "&amp;DaysPastLaunch[[#This Row],[YearNumPastLaunch]]</f>
        <v>Year 1</v>
      </c>
      <c r="G282" s="4" t="str">
        <f>"Quarter "&amp;DaysPastLaunch[[#This Row],[QuartnerNumPastLaunch]]</f>
        <v>Quarter 4</v>
      </c>
      <c r="H282" s="4">
        <f>MOD(DaysPastLaunch[[#This Row],[MonthNumPastLaunch]]-1,12)+1</f>
        <v>10</v>
      </c>
      <c r="I282" s="4">
        <f>MOD(DaysPastLaunch[[#This Row],[QuartnerNumPastLaunch]]-1,4)+1</f>
        <v>4</v>
      </c>
      <c r="J282" s="4" t="str">
        <f>"Y"&amp;DaysPastLaunch[[#This Row],[YearNumPastLaunch]]&amp;" "&amp;"M"&amp;DaysPastLaunch[[#This Row],[Month1_12]]</f>
        <v>Y1 M10</v>
      </c>
      <c r="K282" s="4" t="str">
        <f>"Y"&amp;DaysPastLaunch[[#This Row],[YearNumPastLaunch]]&amp;" "&amp;"Q"&amp;DaysPastLaunch[[#This Row],[Quarter1_4]]</f>
        <v>Y1 Q4</v>
      </c>
      <c r="L282" s="4" t="str">
        <f>DaysPastLaunch[[#This Row],[YearPastLaunch]]&amp;" "&amp;"Month "&amp;DaysPastLaunch[[#This Row],[Month1_12]]</f>
        <v>Year 1 Month 10</v>
      </c>
      <c r="M282" s="4" t="str">
        <f>DaysPastLaunch[[#This Row],[YearPastLaunch]]&amp;" "&amp;"Quarter "&amp;DaysPastLaunch[[#This Row],[Quarter1_4]]</f>
        <v>Year 1 Quarter 4</v>
      </c>
    </row>
    <row r="283" spans="1:13" x14ac:dyDescent="0.25">
      <c r="A283">
        <v>282</v>
      </c>
      <c r="B283">
        <f>ROUNDDOWN((DaysPastLaunch[[#This Row],[DaysPastLaunch]]-1)/30,0)+1</f>
        <v>10</v>
      </c>
      <c r="C283">
        <f>ROUNDDOWN((DaysPastLaunch[[#This Row],[MonthNumPastLaunch]]-1)/12,0)+1</f>
        <v>1</v>
      </c>
      <c r="D283">
        <f>ROUNDUP(DaysPastLaunch[[#This Row],[MonthNumPastLaunch]]/3,0)</f>
        <v>4</v>
      </c>
      <c r="E283" s="4" t="str">
        <f>"Month "&amp;DaysPastLaunch[[#This Row],[MonthNumPastLaunch]]</f>
        <v>Month 10</v>
      </c>
      <c r="F283" s="4" t="str">
        <f>"Year "&amp;DaysPastLaunch[[#This Row],[YearNumPastLaunch]]</f>
        <v>Year 1</v>
      </c>
      <c r="G283" s="4" t="str">
        <f>"Quarter "&amp;DaysPastLaunch[[#This Row],[QuartnerNumPastLaunch]]</f>
        <v>Quarter 4</v>
      </c>
      <c r="H283" s="4">
        <f>MOD(DaysPastLaunch[[#This Row],[MonthNumPastLaunch]]-1,12)+1</f>
        <v>10</v>
      </c>
      <c r="I283" s="4">
        <f>MOD(DaysPastLaunch[[#This Row],[QuartnerNumPastLaunch]]-1,4)+1</f>
        <v>4</v>
      </c>
      <c r="J283" s="4" t="str">
        <f>"Y"&amp;DaysPastLaunch[[#This Row],[YearNumPastLaunch]]&amp;" "&amp;"M"&amp;DaysPastLaunch[[#This Row],[Month1_12]]</f>
        <v>Y1 M10</v>
      </c>
      <c r="K283" s="4" t="str">
        <f>"Y"&amp;DaysPastLaunch[[#This Row],[YearNumPastLaunch]]&amp;" "&amp;"Q"&amp;DaysPastLaunch[[#This Row],[Quarter1_4]]</f>
        <v>Y1 Q4</v>
      </c>
      <c r="L283" s="4" t="str">
        <f>DaysPastLaunch[[#This Row],[YearPastLaunch]]&amp;" "&amp;"Month "&amp;DaysPastLaunch[[#This Row],[Month1_12]]</f>
        <v>Year 1 Month 10</v>
      </c>
      <c r="M283" s="4" t="str">
        <f>DaysPastLaunch[[#This Row],[YearPastLaunch]]&amp;" "&amp;"Quarter "&amp;DaysPastLaunch[[#This Row],[Quarter1_4]]</f>
        <v>Year 1 Quarter 4</v>
      </c>
    </row>
    <row r="284" spans="1:13" x14ac:dyDescent="0.25">
      <c r="A284">
        <v>283</v>
      </c>
      <c r="B284">
        <f>ROUNDDOWN((DaysPastLaunch[[#This Row],[DaysPastLaunch]]-1)/30,0)+1</f>
        <v>10</v>
      </c>
      <c r="C284">
        <f>ROUNDDOWN((DaysPastLaunch[[#This Row],[MonthNumPastLaunch]]-1)/12,0)+1</f>
        <v>1</v>
      </c>
      <c r="D284">
        <f>ROUNDUP(DaysPastLaunch[[#This Row],[MonthNumPastLaunch]]/3,0)</f>
        <v>4</v>
      </c>
      <c r="E284" s="4" t="str">
        <f>"Month "&amp;DaysPastLaunch[[#This Row],[MonthNumPastLaunch]]</f>
        <v>Month 10</v>
      </c>
      <c r="F284" s="4" t="str">
        <f>"Year "&amp;DaysPastLaunch[[#This Row],[YearNumPastLaunch]]</f>
        <v>Year 1</v>
      </c>
      <c r="G284" s="4" t="str">
        <f>"Quarter "&amp;DaysPastLaunch[[#This Row],[QuartnerNumPastLaunch]]</f>
        <v>Quarter 4</v>
      </c>
      <c r="H284" s="4">
        <f>MOD(DaysPastLaunch[[#This Row],[MonthNumPastLaunch]]-1,12)+1</f>
        <v>10</v>
      </c>
      <c r="I284" s="4">
        <f>MOD(DaysPastLaunch[[#This Row],[QuartnerNumPastLaunch]]-1,4)+1</f>
        <v>4</v>
      </c>
      <c r="J284" s="4" t="str">
        <f>"Y"&amp;DaysPastLaunch[[#This Row],[YearNumPastLaunch]]&amp;" "&amp;"M"&amp;DaysPastLaunch[[#This Row],[Month1_12]]</f>
        <v>Y1 M10</v>
      </c>
      <c r="K284" s="4" t="str">
        <f>"Y"&amp;DaysPastLaunch[[#This Row],[YearNumPastLaunch]]&amp;" "&amp;"Q"&amp;DaysPastLaunch[[#This Row],[Quarter1_4]]</f>
        <v>Y1 Q4</v>
      </c>
      <c r="L284" s="4" t="str">
        <f>DaysPastLaunch[[#This Row],[YearPastLaunch]]&amp;" "&amp;"Month "&amp;DaysPastLaunch[[#This Row],[Month1_12]]</f>
        <v>Year 1 Month 10</v>
      </c>
      <c r="M284" s="4" t="str">
        <f>DaysPastLaunch[[#This Row],[YearPastLaunch]]&amp;" "&amp;"Quarter "&amp;DaysPastLaunch[[#This Row],[Quarter1_4]]</f>
        <v>Year 1 Quarter 4</v>
      </c>
    </row>
    <row r="285" spans="1:13" x14ac:dyDescent="0.25">
      <c r="A285">
        <v>284</v>
      </c>
      <c r="B285">
        <f>ROUNDDOWN((DaysPastLaunch[[#This Row],[DaysPastLaunch]]-1)/30,0)+1</f>
        <v>10</v>
      </c>
      <c r="C285">
        <f>ROUNDDOWN((DaysPastLaunch[[#This Row],[MonthNumPastLaunch]]-1)/12,0)+1</f>
        <v>1</v>
      </c>
      <c r="D285">
        <f>ROUNDUP(DaysPastLaunch[[#This Row],[MonthNumPastLaunch]]/3,0)</f>
        <v>4</v>
      </c>
      <c r="E285" s="4" t="str">
        <f>"Month "&amp;DaysPastLaunch[[#This Row],[MonthNumPastLaunch]]</f>
        <v>Month 10</v>
      </c>
      <c r="F285" s="4" t="str">
        <f>"Year "&amp;DaysPastLaunch[[#This Row],[YearNumPastLaunch]]</f>
        <v>Year 1</v>
      </c>
      <c r="G285" s="4" t="str">
        <f>"Quarter "&amp;DaysPastLaunch[[#This Row],[QuartnerNumPastLaunch]]</f>
        <v>Quarter 4</v>
      </c>
      <c r="H285" s="4">
        <f>MOD(DaysPastLaunch[[#This Row],[MonthNumPastLaunch]]-1,12)+1</f>
        <v>10</v>
      </c>
      <c r="I285" s="4">
        <f>MOD(DaysPastLaunch[[#This Row],[QuartnerNumPastLaunch]]-1,4)+1</f>
        <v>4</v>
      </c>
      <c r="J285" s="4" t="str">
        <f>"Y"&amp;DaysPastLaunch[[#This Row],[YearNumPastLaunch]]&amp;" "&amp;"M"&amp;DaysPastLaunch[[#This Row],[Month1_12]]</f>
        <v>Y1 M10</v>
      </c>
      <c r="K285" s="4" t="str">
        <f>"Y"&amp;DaysPastLaunch[[#This Row],[YearNumPastLaunch]]&amp;" "&amp;"Q"&amp;DaysPastLaunch[[#This Row],[Quarter1_4]]</f>
        <v>Y1 Q4</v>
      </c>
      <c r="L285" s="4" t="str">
        <f>DaysPastLaunch[[#This Row],[YearPastLaunch]]&amp;" "&amp;"Month "&amp;DaysPastLaunch[[#This Row],[Month1_12]]</f>
        <v>Year 1 Month 10</v>
      </c>
      <c r="M285" s="4" t="str">
        <f>DaysPastLaunch[[#This Row],[YearPastLaunch]]&amp;" "&amp;"Quarter "&amp;DaysPastLaunch[[#This Row],[Quarter1_4]]</f>
        <v>Year 1 Quarter 4</v>
      </c>
    </row>
    <row r="286" spans="1:13" x14ac:dyDescent="0.25">
      <c r="A286">
        <v>285</v>
      </c>
      <c r="B286">
        <f>ROUNDDOWN((DaysPastLaunch[[#This Row],[DaysPastLaunch]]-1)/30,0)+1</f>
        <v>10</v>
      </c>
      <c r="C286">
        <f>ROUNDDOWN((DaysPastLaunch[[#This Row],[MonthNumPastLaunch]]-1)/12,0)+1</f>
        <v>1</v>
      </c>
      <c r="D286">
        <f>ROUNDUP(DaysPastLaunch[[#This Row],[MonthNumPastLaunch]]/3,0)</f>
        <v>4</v>
      </c>
      <c r="E286" s="4" t="str">
        <f>"Month "&amp;DaysPastLaunch[[#This Row],[MonthNumPastLaunch]]</f>
        <v>Month 10</v>
      </c>
      <c r="F286" s="4" t="str">
        <f>"Year "&amp;DaysPastLaunch[[#This Row],[YearNumPastLaunch]]</f>
        <v>Year 1</v>
      </c>
      <c r="G286" s="4" t="str">
        <f>"Quarter "&amp;DaysPastLaunch[[#This Row],[QuartnerNumPastLaunch]]</f>
        <v>Quarter 4</v>
      </c>
      <c r="H286" s="4">
        <f>MOD(DaysPastLaunch[[#This Row],[MonthNumPastLaunch]]-1,12)+1</f>
        <v>10</v>
      </c>
      <c r="I286" s="4">
        <f>MOD(DaysPastLaunch[[#This Row],[QuartnerNumPastLaunch]]-1,4)+1</f>
        <v>4</v>
      </c>
      <c r="J286" s="4" t="str">
        <f>"Y"&amp;DaysPastLaunch[[#This Row],[YearNumPastLaunch]]&amp;" "&amp;"M"&amp;DaysPastLaunch[[#This Row],[Month1_12]]</f>
        <v>Y1 M10</v>
      </c>
      <c r="K286" s="4" t="str">
        <f>"Y"&amp;DaysPastLaunch[[#This Row],[YearNumPastLaunch]]&amp;" "&amp;"Q"&amp;DaysPastLaunch[[#This Row],[Quarter1_4]]</f>
        <v>Y1 Q4</v>
      </c>
      <c r="L286" s="4" t="str">
        <f>DaysPastLaunch[[#This Row],[YearPastLaunch]]&amp;" "&amp;"Month "&amp;DaysPastLaunch[[#This Row],[Month1_12]]</f>
        <v>Year 1 Month 10</v>
      </c>
      <c r="M286" s="4" t="str">
        <f>DaysPastLaunch[[#This Row],[YearPastLaunch]]&amp;" "&amp;"Quarter "&amp;DaysPastLaunch[[#This Row],[Quarter1_4]]</f>
        <v>Year 1 Quarter 4</v>
      </c>
    </row>
    <row r="287" spans="1:13" x14ac:dyDescent="0.25">
      <c r="A287">
        <v>286</v>
      </c>
      <c r="B287">
        <f>ROUNDDOWN((DaysPastLaunch[[#This Row],[DaysPastLaunch]]-1)/30,0)+1</f>
        <v>10</v>
      </c>
      <c r="C287">
        <f>ROUNDDOWN((DaysPastLaunch[[#This Row],[MonthNumPastLaunch]]-1)/12,0)+1</f>
        <v>1</v>
      </c>
      <c r="D287">
        <f>ROUNDUP(DaysPastLaunch[[#This Row],[MonthNumPastLaunch]]/3,0)</f>
        <v>4</v>
      </c>
      <c r="E287" s="4" t="str">
        <f>"Month "&amp;DaysPastLaunch[[#This Row],[MonthNumPastLaunch]]</f>
        <v>Month 10</v>
      </c>
      <c r="F287" s="4" t="str">
        <f>"Year "&amp;DaysPastLaunch[[#This Row],[YearNumPastLaunch]]</f>
        <v>Year 1</v>
      </c>
      <c r="G287" s="4" t="str">
        <f>"Quarter "&amp;DaysPastLaunch[[#This Row],[QuartnerNumPastLaunch]]</f>
        <v>Quarter 4</v>
      </c>
      <c r="H287" s="4">
        <f>MOD(DaysPastLaunch[[#This Row],[MonthNumPastLaunch]]-1,12)+1</f>
        <v>10</v>
      </c>
      <c r="I287" s="4">
        <f>MOD(DaysPastLaunch[[#This Row],[QuartnerNumPastLaunch]]-1,4)+1</f>
        <v>4</v>
      </c>
      <c r="J287" s="4" t="str">
        <f>"Y"&amp;DaysPastLaunch[[#This Row],[YearNumPastLaunch]]&amp;" "&amp;"M"&amp;DaysPastLaunch[[#This Row],[Month1_12]]</f>
        <v>Y1 M10</v>
      </c>
      <c r="K287" s="4" t="str">
        <f>"Y"&amp;DaysPastLaunch[[#This Row],[YearNumPastLaunch]]&amp;" "&amp;"Q"&amp;DaysPastLaunch[[#This Row],[Quarter1_4]]</f>
        <v>Y1 Q4</v>
      </c>
      <c r="L287" s="4" t="str">
        <f>DaysPastLaunch[[#This Row],[YearPastLaunch]]&amp;" "&amp;"Month "&amp;DaysPastLaunch[[#This Row],[Month1_12]]</f>
        <v>Year 1 Month 10</v>
      </c>
      <c r="M287" s="4" t="str">
        <f>DaysPastLaunch[[#This Row],[YearPastLaunch]]&amp;" "&amp;"Quarter "&amp;DaysPastLaunch[[#This Row],[Quarter1_4]]</f>
        <v>Year 1 Quarter 4</v>
      </c>
    </row>
    <row r="288" spans="1:13" x14ac:dyDescent="0.25">
      <c r="A288">
        <v>287</v>
      </c>
      <c r="B288">
        <f>ROUNDDOWN((DaysPastLaunch[[#This Row],[DaysPastLaunch]]-1)/30,0)+1</f>
        <v>10</v>
      </c>
      <c r="C288">
        <f>ROUNDDOWN((DaysPastLaunch[[#This Row],[MonthNumPastLaunch]]-1)/12,0)+1</f>
        <v>1</v>
      </c>
      <c r="D288">
        <f>ROUNDUP(DaysPastLaunch[[#This Row],[MonthNumPastLaunch]]/3,0)</f>
        <v>4</v>
      </c>
      <c r="E288" s="4" t="str">
        <f>"Month "&amp;DaysPastLaunch[[#This Row],[MonthNumPastLaunch]]</f>
        <v>Month 10</v>
      </c>
      <c r="F288" s="4" t="str">
        <f>"Year "&amp;DaysPastLaunch[[#This Row],[YearNumPastLaunch]]</f>
        <v>Year 1</v>
      </c>
      <c r="G288" s="4" t="str">
        <f>"Quarter "&amp;DaysPastLaunch[[#This Row],[QuartnerNumPastLaunch]]</f>
        <v>Quarter 4</v>
      </c>
      <c r="H288" s="4">
        <f>MOD(DaysPastLaunch[[#This Row],[MonthNumPastLaunch]]-1,12)+1</f>
        <v>10</v>
      </c>
      <c r="I288" s="4">
        <f>MOD(DaysPastLaunch[[#This Row],[QuartnerNumPastLaunch]]-1,4)+1</f>
        <v>4</v>
      </c>
      <c r="J288" s="4" t="str">
        <f>"Y"&amp;DaysPastLaunch[[#This Row],[YearNumPastLaunch]]&amp;" "&amp;"M"&amp;DaysPastLaunch[[#This Row],[Month1_12]]</f>
        <v>Y1 M10</v>
      </c>
      <c r="K288" s="4" t="str">
        <f>"Y"&amp;DaysPastLaunch[[#This Row],[YearNumPastLaunch]]&amp;" "&amp;"Q"&amp;DaysPastLaunch[[#This Row],[Quarter1_4]]</f>
        <v>Y1 Q4</v>
      </c>
      <c r="L288" s="4" t="str">
        <f>DaysPastLaunch[[#This Row],[YearPastLaunch]]&amp;" "&amp;"Month "&amp;DaysPastLaunch[[#This Row],[Month1_12]]</f>
        <v>Year 1 Month 10</v>
      </c>
      <c r="M288" s="4" t="str">
        <f>DaysPastLaunch[[#This Row],[YearPastLaunch]]&amp;" "&amp;"Quarter "&amp;DaysPastLaunch[[#This Row],[Quarter1_4]]</f>
        <v>Year 1 Quarter 4</v>
      </c>
    </row>
    <row r="289" spans="1:13" x14ac:dyDescent="0.25">
      <c r="A289">
        <v>288</v>
      </c>
      <c r="B289">
        <f>ROUNDDOWN((DaysPastLaunch[[#This Row],[DaysPastLaunch]]-1)/30,0)+1</f>
        <v>10</v>
      </c>
      <c r="C289">
        <f>ROUNDDOWN((DaysPastLaunch[[#This Row],[MonthNumPastLaunch]]-1)/12,0)+1</f>
        <v>1</v>
      </c>
      <c r="D289">
        <f>ROUNDUP(DaysPastLaunch[[#This Row],[MonthNumPastLaunch]]/3,0)</f>
        <v>4</v>
      </c>
      <c r="E289" s="4" t="str">
        <f>"Month "&amp;DaysPastLaunch[[#This Row],[MonthNumPastLaunch]]</f>
        <v>Month 10</v>
      </c>
      <c r="F289" s="4" t="str">
        <f>"Year "&amp;DaysPastLaunch[[#This Row],[YearNumPastLaunch]]</f>
        <v>Year 1</v>
      </c>
      <c r="G289" s="4" t="str">
        <f>"Quarter "&amp;DaysPastLaunch[[#This Row],[QuartnerNumPastLaunch]]</f>
        <v>Quarter 4</v>
      </c>
      <c r="H289" s="4">
        <f>MOD(DaysPastLaunch[[#This Row],[MonthNumPastLaunch]]-1,12)+1</f>
        <v>10</v>
      </c>
      <c r="I289" s="4">
        <f>MOD(DaysPastLaunch[[#This Row],[QuartnerNumPastLaunch]]-1,4)+1</f>
        <v>4</v>
      </c>
      <c r="J289" s="4" t="str">
        <f>"Y"&amp;DaysPastLaunch[[#This Row],[YearNumPastLaunch]]&amp;" "&amp;"M"&amp;DaysPastLaunch[[#This Row],[Month1_12]]</f>
        <v>Y1 M10</v>
      </c>
      <c r="K289" s="4" t="str">
        <f>"Y"&amp;DaysPastLaunch[[#This Row],[YearNumPastLaunch]]&amp;" "&amp;"Q"&amp;DaysPastLaunch[[#This Row],[Quarter1_4]]</f>
        <v>Y1 Q4</v>
      </c>
      <c r="L289" s="4" t="str">
        <f>DaysPastLaunch[[#This Row],[YearPastLaunch]]&amp;" "&amp;"Month "&amp;DaysPastLaunch[[#This Row],[Month1_12]]</f>
        <v>Year 1 Month 10</v>
      </c>
      <c r="M289" s="4" t="str">
        <f>DaysPastLaunch[[#This Row],[YearPastLaunch]]&amp;" "&amp;"Quarter "&amp;DaysPastLaunch[[#This Row],[Quarter1_4]]</f>
        <v>Year 1 Quarter 4</v>
      </c>
    </row>
    <row r="290" spans="1:13" x14ac:dyDescent="0.25">
      <c r="A290">
        <v>289</v>
      </c>
      <c r="B290">
        <f>ROUNDDOWN((DaysPastLaunch[[#This Row],[DaysPastLaunch]]-1)/30,0)+1</f>
        <v>10</v>
      </c>
      <c r="C290">
        <f>ROUNDDOWN((DaysPastLaunch[[#This Row],[MonthNumPastLaunch]]-1)/12,0)+1</f>
        <v>1</v>
      </c>
      <c r="D290">
        <f>ROUNDUP(DaysPastLaunch[[#This Row],[MonthNumPastLaunch]]/3,0)</f>
        <v>4</v>
      </c>
      <c r="E290" s="4" t="str">
        <f>"Month "&amp;DaysPastLaunch[[#This Row],[MonthNumPastLaunch]]</f>
        <v>Month 10</v>
      </c>
      <c r="F290" s="4" t="str">
        <f>"Year "&amp;DaysPastLaunch[[#This Row],[YearNumPastLaunch]]</f>
        <v>Year 1</v>
      </c>
      <c r="G290" s="4" t="str">
        <f>"Quarter "&amp;DaysPastLaunch[[#This Row],[QuartnerNumPastLaunch]]</f>
        <v>Quarter 4</v>
      </c>
      <c r="H290" s="4">
        <f>MOD(DaysPastLaunch[[#This Row],[MonthNumPastLaunch]]-1,12)+1</f>
        <v>10</v>
      </c>
      <c r="I290" s="4">
        <f>MOD(DaysPastLaunch[[#This Row],[QuartnerNumPastLaunch]]-1,4)+1</f>
        <v>4</v>
      </c>
      <c r="J290" s="4" t="str">
        <f>"Y"&amp;DaysPastLaunch[[#This Row],[YearNumPastLaunch]]&amp;" "&amp;"M"&amp;DaysPastLaunch[[#This Row],[Month1_12]]</f>
        <v>Y1 M10</v>
      </c>
      <c r="K290" s="4" t="str">
        <f>"Y"&amp;DaysPastLaunch[[#This Row],[YearNumPastLaunch]]&amp;" "&amp;"Q"&amp;DaysPastLaunch[[#This Row],[Quarter1_4]]</f>
        <v>Y1 Q4</v>
      </c>
      <c r="L290" s="4" t="str">
        <f>DaysPastLaunch[[#This Row],[YearPastLaunch]]&amp;" "&amp;"Month "&amp;DaysPastLaunch[[#This Row],[Month1_12]]</f>
        <v>Year 1 Month 10</v>
      </c>
      <c r="M290" s="4" t="str">
        <f>DaysPastLaunch[[#This Row],[YearPastLaunch]]&amp;" "&amp;"Quarter "&amp;DaysPastLaunch[[#This Row],[Quarter1_4]]</f>
        <v>Year 1 Quarter 4</v>
      </c>
    </row>
    <row r="291" spans="1:13" x14ac:dyDescent="0.25">
      <c r="A291">
        <v>290</v>
      </c>
      <c r="B291">
        <f>ROUNDDOWN((DaysPastLaunch[[#This Row],[DaysPastLaunch]]-1)/30,0)+1</f>
        <v>10</v>
      </c>
      <c r="C291">
        <f>ROUNDDOWN((DaysPastLaunch[[#This Row],[MonthNumPastLaunch]]-1)/12,0)+1</f>
        <v>1</v>
      </c>
      <c r="D291">
        <f>ROUNDUP(DaysPastLaunch[[#This Row],[MonthNumPastLaunch]]/3,0)</f>
        <v>4</v>
      </c>
      <c r="E291" s="4" t="str">
        <f>"Month "&amp;DaysPastLaunch[[#This Row],[MonthNumPastLaunch]]</f>
        <v>Month 10</v>
      </c>
      <c r="F291" s="4" t="str">
        <f>"Year "&amp;DaysPastLaunch[[#This Row],[YearNumPastLaunch]]</f>
        <v>Year 1</v>
      </c>
      <c r="G291" s="4" t="str">
        <f>"Quarter "&amp;DaysPastLaunch[[#This Row],[QuartnerNumPastLaunch]]</f>
        <v>Quarter 4</v>
      </c>
      <c r="H291" s="4">
        <f>MOD(DaysPastLaunch[[#This Row],[MonthNumPastLaunch]]-1,12)+1</f>
        <v>10</v>
      </c>
      <c r="I291" s="4">
        <f>MOD(DaysPastLaunch[[#This Row],[QuartnerNumPastLaunch]]-1,4)+1</f>
        <v>4</v>
      </c>
      <c r="J291" s="4" t="str">
        <f>"Y"&amp;DaysPastLaunch[[#This Row],[YearNumPastLaunch]]&amp;" "&amp;"M"&amp;DaysPastLaunch[[#This Row],[Month1_12]]</f>
        <v>Y1 M10</v>
      </c>
      <c r="K291" s="4" t="str">
        <f>"Y"&amp;DaysPastLaunch[[#This Row],[YearNumPastLaunch]]&amp;" "&amp;"Q"&amp;DaysPastLaunch[[#This Row],[Quarter1_4]]</f>
        <v>Y1 Q4</v>
      </c>
      <c r="L291" s="4" t="str">
        <f>DaysPastLaunch[[#This Row],[YearPastLaunch]]&amp;" "&amp;"Month "&amp;DaysPastLaunch[[#This Row],[Month1_12]]</f>
        <v>Year 1 Month 10</v>
      </c>
      <c r="M291" s="4" t="str">
        <f>DaysPastLaunch[[#This Row],[YearPastLaunch]]&amp;" "&amp;"Quarter "&amp;DaysPastLaunch[[#This Row],[Quarter1_4]]</f>
        <v>Year 1 Quarter 4</v>
      </c>
    </row>
    <row r="292" spans="1:13" x14ac:dyDescent="0.25">
      <c r="A292">
        <v>291</v>
      </c>
      <c r="B292">
        <f>ROUNDDOWN((DaysPastLaunch[[#This Row],[DaysPastLaunch]]-1)/30,0)+1</f>
        <v>10</v>
      </c>
      <c r="C292">
        <f>ROUNDDOWN((DaysPastLaunch[[#This Row],[MonthNumPastLaunch]]-1)/12,0)+1</f>
        <v>1</v>
      </c>
      <c r="D292">
        <f>ROUNDUP(DaysPastLaunch[[#This Row],[MonthNumPastLaunch]]/3,0)</f>
        <v>4</v>
      </c>
      <c r="E292" s="4" t="str">
        <f>"Month "&amp;DaysPastLaunch[[#This Row],[MonthNumPastLaunch]]</f>
        <v>Month 10</v>
      </c>
      <c r="F292" s="4" t="str">
        <f>"Year "&amp;DaysPastLaunch[[#This Row],[YearNumPastLaunch]]</f>
        <v>Year 1</v>
      </c>
      <c r="G292" s="4" t="str">
        <f>"Quarter "&amp;DaysPastLaunch[[#This Row],[QuartnerNumPastLaunch]]</f>
        <v>Quarter 4</v>
      </c>
      <c r="H292" s="4">
        <f>MOD(DaysPastLaunch[[#This Row],[MonthNumPastLaunch]]-1,12)+1</f>
        <v>10</v>
      </c>
      <c r="I292" s="4">
        <f>MOD(DaysPastLaunch[[#This Row],[QuartnerNumPastLaunch]]-1,4)+1</f>
        <v>4</v>
      </c>
      <c r="J292" s="4" t="str">
        <f>"Y"&amp;DaysPastLaunch[[#This Row],[YearNumPastLaunch]]&amp;" "&amp;"M"&amp;DaysPastLaunch[[#This Row],[Month1_12]]</f>
        <v>Y1 M10</v>
      </c>
      <c r="K292" s="4" t="str">
        <f>"Y"&amp;DaysPastLaunch[[#This Row],[YearNumPastLaunch]]&amp;" "&amp;"Q"&amp;DaysPastLaunch[[#This Row],[Quarter1_4]]</f>
        <v>Y1 Q4</v>
      </c>
      <c r="L292" s="4" t="str">
        <f>DaysPastLaunch[[#This Row],[YearPastLaunch]]&amp;" "&amp;"Month "&amp;DaysPastLaunch[[#This Row],[Month1_12]]</f>
        <v>Year 1 Month 10</v>
      </c>
      <c r="M292" s="4" t="str">
        <f>DaysPastLaunch[[#This Row],[YearPastLaunch]]&amp;" "&amp;"Quarter "&amp;DaysPastLaunch[[#This Row],[Quarter1_4]]</f>
        <v>Year 1 Quarter 4</v>
      </c>
    </row>
    <row r="293" spans="1:13" x14ac:dyDescent="0.25">
      <c r="A293">
        <v>292</v>
      </c>
      <c r="B293">
        <f>ROUNDDOWN((DaysPastLaunch[[#This Row],[DaysPastLaunch]]-1)/30,0)+1</f>
        <v>10</v>
      </c>
      <c r="C293">
        <f>ROUNDDOWN((DaysPastLaunch[[#This Row],[MonthNumPastLaunch]]-1)/12,0)+1</f>
        <v>1</v>
      </c>
      <c r="D293">
        <f>ROUNDUP(DaysPastLaunch[[#This Row],[MonthNumPastLaunch]]/3,0)</f>
        <v>4</v>
      </c>
      <c r="E293" s="4" t="str">
        <f>"Month "&amp;DaysPastLaunch[[#This Row],[MonthNumPastLaunch]]</f>
        <v>Month 10</v>
      </c>
      <c r="F293" s="4" t="str">
        <f>"Year "&amp;DaysPastLaunch[[#This Row],[YearNumPastLaunch]]</f>
        <v>Year 1</v>
      </c>
      <c r="G293" s="4" t="str">
        <f>"Quarter "&amp;DaysPastLaunch[[#This Row],[QuartnerNumPastLaunch]]</f>
        <v>Quarter 4</v>
      </c>
      <c r="H293" s="4">
        <f>MOD(DaysPastLaunch[[#This Row],[MonthNumPastLaunch]]-1,12)+1</f>
        <v>10</v>
      </c>
      <c r="I293" s="4">
        <f>MOD(DaysPastLaunch[[#This Row],[QuartnerNumPastLaunch]]-1,4)+1</f>
        <v>4</v>
      </c>
      <c r="J293" s="4" t="str">
        <f>"Y"&amp;DaysPastLaunch[[#This Row],[YearNumPastLaunch]]&amp;" "&amp;"M"&amp;DaysPastLaunch[[#This Row],[Month1_12]]</f>
        <v>Y1 M10</v>
      </c>
      <c r="K293" s="4" t="str">
        <f>"Y"&amp;DaysPastLaunch[[#This Row],[YearNumPastLaunch]]&amp;" "&amp;"Q"&amp;DaysPastLaunch[[#This Row],[Quarter1_4]]</f>
        <v>Y1 Q4</v>
      </c>
      <c r="L293" s="4" t="str">
        <f>DaysPastLaunch[[#This Row],[YearPastLaunch]]&amp;" "&amp;"Month "&amp;DaysPastLaunch[[#This Row],[Month1_12]]</f>
        <v>Year 1 Month 10</v>
      </c>
      <c r="M293" s="4" t="str">
        <f>DaysPastLaunch[[#This Row],[YearPastLaunch]]&amp;" "&amp;"Quarter "&amp;DaysPastLaunch[[#This Row],[Quarter1_4]]</f>
        <v>Year 1 Quarter 4</v>
      </c>
    </row>
    <row r="294" spans="1:13" x14ac:dyDescent="0.25">
      <c r="A294">
        <v>293</v>
      </c>
      <c r="B294">
        <f>ROUNDDOWN((DaysPastLaunch[[#This Row],[DaysPastLaunch]]-1)/30,0)+1</f>
        <v>10</v>
      </c>
      <c r="C294">
        <f>ROUNDDOWN((DaysPastLaunch[[#This Row],[MonthNumPastLaunch]]-1)/12,0)+1</f>
        <v>1</v>
      </c>
      <c r="D294">
        <f>ROUNDUP(DaysPastLaunch[[#This Row],[MonthNumPastLaunch]]/3,0)</f>
        <v>4</v>
      </c>
      <c r="E294" s="4" t="str">
        <f>"Month "&amp;DaysPastLaunch[[#This Row],[MonthNumPastLaunch]]</f>
        <v>Month 10</v>
      </c>
      <c r="F294" s="4" t="str">
        <f>"Year "&amp;DaysPastLaunch[[#This Row],[YearNumPastLaunch]]</f>
        <v>Year 1</v>
      </c>
      <c r="G294" s="4" t="str">
        <f>"Quarter "&amp;DaysPastLaunch[[#This Row],[QuartnerNumPastLaunch]]</f>
        <v>Quarter 4</v>
      </c>
      <c r="H294" s="4">
        <f>MOD(DaysPastLaunch[[#This Row],[MonthNumPastLaunch]]-1,12)+1</f>
        <v>10</v>
      </c>
      <c r="I294" s="4">
        <f>MOD(DaysPastLaunch[[#This Row],[QuartnerNumPastLaunch]]-1,4)+1</f>
        <v>4</v>
      </c>
      <c r="J294" s="4" t="str">
        <f>"Y"&amp;DaysPastLaunch[[#This Row],[YearNumPastLaunch]]&amp;" "&amp;"M"&amp;DaysPastLaunch[[#This Row],[Month1_12]]</f>
        <v>Y1 M10</v>
      </c>
      <c r="K294" s="4" t="str">
        <f>"Y"&amp;DaysPastLaunch[[#This Row],[YearNumPastLaunch]]&amp;" "&amp;"Q"&amp;DaysPastLaunch[[#This Row],[Quarter1_4]]</f>
        <v>Y1 Q4</v>
      </c>
      <c r="L294" s="4" t="str">
        <f>DaysPastLaunch[[#This Row],[YearPastLaunch]]&amp;" "&amp;"Month "&amp;DaysPastLaunch[[#This Row],[Month1_12]]</f>
        <v>Year 1 Month 10</v>
      </c>
      <c r="M294" s="4" t="str">
        <f>DaysPastLaunch[[#This Row],[YearPastLaunch]]&amp;" "&amp;"Quarter "&amp;DaysPastLaunch[[#This Row],[Quarter1_4]]</f>
        <v>Year 1 Quarter 4</v>
      </c>
    </row>
    <row r="295" spans="1:13" x14ac:dyDescent="0.25">
      <c r="A295">
        <v>294</v>
      </c>
      <c r="B295">
        <f>ROUNDDOWN((DaysPastLaunch[[#This Row],[DaysPastLaunch]]-1)/30,0)+1</f>
        <v>10</v>
      </c>
      <c r="C295">
        <f>ROUNDDOWN((DaysPastLaunch[[#This Row],[MonthNumPastLaunch]]-1)/12,0)+1</f>
        <v>1</v>
      </c>
      <c r="D295">
        <f>ROUNDUP(DaysPastLaunch[[#This Row],[MonthNumPastLaunch]]/3,0)</f>
        <v>4</v>
      </c>
      <c r="E295" s="4" t="str">
        <f>"Month "&amp;DaysPastLaunch[[#This Row],[MonthNumPastLaunch]]</f>
        <v>Month 10</v>
      </c>
      <c r="F295" s="4" t="str">
        <f>"Year "&amp;DaysPastLaunch[[#This Row],[YearNumPastLaunch]]</f>
        <v>Year 1</v>
      </c>
      <c r="G295" s="4" t="str">
        <f>"Quarter "&amp;DaysPastLaunch[[#This Row],[QuartnerNumPastLaunch]]</f>
        <v>Quarter 4</v>
      </c>
      <c r="H295" s="4">
        <f>MOD(DaysPastLaunch[[#This Row],[MonthNumPastLaunch]]-1,12)+1</f>
        <v>10</v>
      </c>
      <c r="I295" s="4">
        <f>MOD(DaysPastLaunch[[#This Row],[QuartnerNumPastLaunch]]-1,4)+1</f>
        <v>4</v>
      </c>
      <c r="J295" s="4" t="str">
        <f>"Y"&amp;DaysPastLaunch[[#This Row],[YearNumPastLaunch]]&amp;" "&amp;"M"&amp;DaysPastLaunch[[#This Row],[Month1_12]]</f>
        <v>Y1 M10</v>
      </c>
      <c r="K295" s="4" t="str">
        <f>"Y"&amp;DaysPastLaunch[[#This Row],[YearNumPastLaunch]]&amp;" "&amp;"Q"&amp;DaysPastLaunch[[#This Row],[Quarter1_4]]</f>
        <v>Y1 Q4</v>
      </c>
      <c r="L295" s="4" t="str">
        <f>DaysPastLaunch[[#This Row],[YearPastLaunch]]&amp;" "&amp;"Month "&amp;DaysPastLaunch[[#This Row],[Month1_12]]</f>
        <v>Year 1 Month 10</v>
      </c>
      <c r="M295" s="4" t="str">
        <f>DaysPastLaunch[[#This Row],[YearPastLaunch]]&amp;" "&amp;"Quarter "&amp;DaysPastLaunch[[#This Row],[Quarter1_4]]</f>
        <v>Year 1 Quarter 4</v>
      </c>
    </row>
    <row r="296" spans="1:13" x14ac:dyDescent="0.25">
      <c r="A296">
        <v>295</v>
      </c>
      <c r="B296">
        <f>ROUNDDOWN((DaysPastLaunch[[#This Row],[DaysPastLaunch]]-1)/30,0)+1</f>
        <v>10</v>
      </c>
      <c r="C296">
        <f>ROUNDDOWN((DaysPastLaunch[[#This Row],[MonthNumPastLaunch]]-1)/12,0)+1</f>
        <v>1</v>
      </c>
      <c r="D296">
        <f>ROUNDUP(DaysPastLaunch[[#This Row],[MonthNumPastLaunch]]/3,0)</f>
        <v>4</v>
      </c>
      <c r="E296" s="4" t="str">
        <f>"Month "&amp;DaysPastLaunch[[#This Row],[MonthNumPastLaunch]]</f>
        <v>Month 10</v>
      </c>
      <c r="F296" s="4" t="str">
        <f>"Year "&amp;DaysPastLaunch[[#This Row],[YearNumPastLaunch]]</f>
        <v>Year 1</v>
      </c>
      <c r="G296" s="4" t="str">
        <f>"Quarter "&amp;DaysPastLaunch[[#This Row],[QuartnerNumPastLaunch]]</f>
        <v>Quarter 4</v>
      </c>
      <c r="H296" s="4">
        <f>MOD(DaysPastLaunch[[#This Row],[MonthNumPastLaunch]]-1,12)+1</f>
        <v>10</v>
      </c>
      <c r="I296" s="4">
        <f>MOD(DaysPastLaunch[[#This Row],[QuartnerNumPastLaunch]]-1,4)+1</f>
        <v>4</v>
      </c>
      <c r="J296" s="4" t="str">
        <f>"Y"&amp;DaysPastLaunch[[#This Row],[YearNumPastLaunch]]&amp;" "&amp;"M"&amp;DaysPastLaunch[[#This Row],[Month1_12]]</f>
        <v>Y1 M10</v>
      </c>
      <c r="K296" s="4" t="str">
        <f>"Y"&amp;DaysPastLaunch[[#This Row],[YearNumPastLaunch]]&amp;" "&amp;"Q"&amp;DaysPastLaunch[[#This Row],[Quarter1_4]]</f>
        <v>Y1 Q4</v>
      </c>
      <c r="L296" s="4" t="str">
        <f>DaysPastLaunch[[#This Row],[YearPastLaunch]]&amp;" "&amp;"Month "&amp;DaysPastLaunch[[#This Row],[Month1_12]]</f>
        <v>Year 1 Month 10</v>
      </c>
      <c r="M296" s="4" t="str">
        <f>DaysPastLaunch[[#This Row],[YearPastLaunch]]&amp;" "&amp;"Quarter "&amp;DaysPastLaunch[[#This Row],[Quarter1_4]]</f>
        <v>Year 1 Quarter 4</v>
      </c>
    </row>
    <row r="297" spans="1:13" x14ac:dyDescent="0.25">
      <c r="A297">
        <v>296</v>
      </c>
      <c r="B297">
        <f>ROUNDDOWN((DaysPastLaunch[[#This Row],[DaysPastLaunch]]-1)/30,0)+1</f>
        <v>10</v>
      </c>
      <c r="C297">
        <f>ROUNDDOWN((DaysPastLaunch[[#This Row],[MonthNumPastLaunch]]-1)/12,0)+1</f>
        <v>1</v>
      </c>
      <c r="D297">
        <f>ROUNDUP(DaysPastLaunch[[#This Row],[MonthNumPastLaunch]]/3,0)</f>
        <v>4</v>
      </c>
      <c r="E297" s="4" t="str">
        <f>"Month "&amp;DaysPastLaunch[[#This Row],[MonthNumPastLaunch]]</f>
        <v>Month 10</v>
      </c>
      <c r="F297" s="4" t="str">
        <f>"Year "&amp;DaysPastLaunch[[#This Row],[YearNumPastLaunch]]</f>
        <v>Year 1</v>
      </c>
      <c r="G297" s="4" t="str">
        <f>"Quarter "&amp;DaysPastLaunch[[#This Row],[QuartnerNumPastLaunch]]</f>
        <v>Quarter 4</v>
      </c>
      <c r="H297" s="4">
        <f>MOD(DaysPastLaunch[[#This Row],[MonthNumPastLaunch]]-1,12)+1</f>
        <v>10</v>
      </c>
      <c r="I297" s="4">
        <f>MOD(DaysPastLaunch[[#This Row],[QuartnerNumPastLaunch]]-1,4)+1</f>
        <v>4</v>
      </c>
      <c r="J297" s="4" t="str">
        <f>"Y"&amp;DaysPastLaunch[[#This Row],[YearNumPastLaunch]]&amp;" "&amp;"M"&amp;DaysPastLaunch[[#This Row],[Month1_12]]</f>
        <v>Y1 M10</v>
      </c>
      <c r="K297" s="4" t="str">
        <f>"Y"&amp;DaysPastLaunch[[#This Row],[YearNumPastLaunch]]&amp;" "&amp;"Q"&amp;DaysPastLaunch[[#This Row],[Quarter1_4]]</f>
        <v>Y1 Q4</v>
      </c>
      <c r="L297" s="4" t="str">
        <f>DaysPastLaunch[[#This Row],[YearPastLaunch]]&amp;" "&amp;"Month "&amp;DaysPastLaunch[[#This Row],[Month1_12]]</f>
        <v>Year 1 Month 10</v>
      </c>
      <c r="M297" s="4" t="str">
        <f>DaysPastLaunch[[#This Row],[YearPastLaunch]]&amp;" "&amp;"Quarter "&amp;DaysPastLaunch[[#This Row],[Quarter1_4]]</f>
        <v>Year 1 Quarter 4</v>
      </c>
    </row>
    <row r="298" spans="1:13" x14ac:dyDescent="0.25">
      <c r="A298">
        <v>297</v>
      </c>
      <c r="B298">
        <f>ROUNDDOWN((DaysPastLaunch[[#This Row],[DaysPastLaunch]]-1)/30,0)+1</f>
        <v>10</v>
      </c>
      <c r="C298">
        <f>ROUNDDOWN((DaysPastLaunch[[#This Row],[MonthNumPastLaunch]]-1)/12,0)+1</f>
        <v>1</v>
      </c>
      <c r="D298">
        <f>ROUNDUP(DaysPastLaunch[[#This Row],[MonthNumPastLaunch]]/3,0)</f>
        <v>4</v>
      </c>
      <c r="E298" s="4" t="str">
        <f>"Month "&amp;DaysPastLaunch[[#This Row],[MonthNumPastLaunch]]</f>
        <v>Month 10</v>
      </c>
      <c r="F298" s="4" t="str">
        <f>"Year "&amp;DaysPastLaunch[[#This Row],[YearNumPastLaunch]]</f>
        <v>Year 1</v>
      </c>
      <c r="G298" s="4" t="str">
        <f>"Quarter "&amp;DaysPastLaunch[[#This Row],[QuartnerNumPastLaunch]]</f>
        <v>Quarter 4</v>
      </c>
      <c r="H298" s="4">
        <f>MOD(DaysPastLaunch[[#This Row],[MonthNumPastLaunch]]-1,12)+1</f>
        <v>10</v>
      </c>
      <c r="I298" s="4">
        <f>MOD(DaysPastLaunch[[#This Row],[QuartnerNumPastLaunch]]-1,4)+1</f>
        <v>4</v>
      </c>
      <c r="J298" s="4" t="str">
        <f>"Y"&amp;DaysPastLaunch[[#This Row],[YearNumPastLaunch]]&amp;" "&amp;"M"&amp;DaysPastLaunch[[#This Row],[Month1_12]]</f>
        <v>Y1 M10</v>
      </c>
      <c r="K298" s="4" t="str">
        <f>"Y"&amp;DaysPastLaunch[[#This Row],[YearNumPastLaunch]]&amp;" "&amp;"Q"&amp;DaysPastLaunch[[#This Row],[Quarter1_4]]</f>
        <v>Y1 Q4</v>
      </c>
      <c r="L298" s="4" t="str">
        <f>DaysPastLaunch[[#This Row],[YearPastLaunch]]&amp;" "&amp;"Month "&amp;DaysPastLaunch[[#This Row],[Month1_12]]</f>
        <v>Year 1 Month 10</v>
      </c>
      <c r="M298" s="4" t="str">
        <f>DaysPastLaunch[[#This Row],[YearPastLaunch]]&amp;" "&amp;"Quarter "&amp;DaysPastLaunch[[#This Row],[Quarter1_4]]</f>
        <v>Year 1 Quarter 4</v>
      </c>
    </row>
    <row r="299" spans="1:13" x14ac:dyDescent="0.25">
      <c r="A299">
        <v>298</v>
      </c>
      <c r="B299">
        <f>ROUNDDOWN((DaysPastLaunch[[#This Row],[DaysPastLaunch]]-1)/30,0)+1</f>
        <v>10</v>
      </c>
      <c r="C299">
        <f>ROUNDDOWN((DaysPastLaunch[[#This Row],[MonthNumPastLaunch]]-1)/12,0)+1</f>
        <v>1</v>
      </c>
      <c r="D299">
        <f>ROUNDUP(DaysPastLaunch[[#This Row],[MonthNumPastLaunch]]/3,0)</f>
        <v>4</v>
      </c>
      <c r="E299" s="4" t="str">
        <f>"Month "&amp;DaysPastLaunch[[#This Row],[MonthNumPastLaunch]]</f>
        <v>Month 10</v>
      </c>
      <c r="F299" s="4" t="str">
        <f>"Year "&amp;DaysPastLaunch[[#This Row],[YearNumPastLaunch]]</f>
        <v>Year 1</v>
      </c>
      <c r="G299" s="4" t="str">
        <f>"Quarter "&amp;DaysPastLaunch[[#This Row],[QuartnerNumPastLaunch]]</f>
        <v>Quarter 4</v>
      </c>
      <c r="H299" s="4">
        <f>MOD(DaysPastLaunch[[#This Row],[MonthNumPastLaunch]]-1,12)+1</f>
        <v>10</v>
      </c>
      <c r="I299" s="4">
        <f>MOD(DaysPastLaunch[[#This Row],[QuartnerNumPastLaunch]]-1,4)+1</f>
        <v>4</v>
      </c>
      <c r="J299" s="4" t="str">
        <f>"Y"&amp;DaysPastLaunch[[#This Row],[YearNumPastLaunch]]&amp;" "&amp;"M"&amp;DaysPastLaunch[[#This Row],[Month1_12]]</f>
        <v>Y1 M10</v>
      </c>
      <c r="K299" s="4" t="str">
        <f>"Y"&amp;DaysPastLaunch[[#This Row],[YearNumPastLaunch]]&amp;" "&amp;"Q"&amp;DaysPastLaunch[[#This Row],[Quarter1_4]]</f>
        <v>Y1 Q4</v>
      </c>
      <c r="L299" s="4" t="str">
        <f>DaysPastLaunch[[#This Row],[YearPastLaunch]]&amp;" "&amp;"Month "&amp;DaysPastLaunch[[#This Row],[Month1_12]]</f>
        <v>Year 1 Month 10</v>
      </c>
      <c r="M299" s="4" t="str">
        <f>DaysPastLaunch[[#This Row],[YearPastLaunch]]&amp;" "&amp;"Quarter "&amp;DaysPastLaunch[[#This Row],[Quarter1_4]]</f>
        <v>Year 1 Quarter 4</v>
      </c>
    </row>
    <row r="300" spans="1:13" x14ac:dyDescent="0.25">
      <c r="A300">
        <v>299</v>
      </c>
      <c r="B300">
        <f>ROUNDDOWN((DaysPastLaunch[[#This Row],[DaysPastLaunch]]-1)/30,0)+1</f>
        <v>10</v>
      </c>
      <c r="C300">
        <f>ROUNDDOWN((DaysPastLaunch[[#This Row],[MonthNumPastLaunch]]-1)/12,0)+1</f>
        <v>1</v>
      </c>
      <c r="D300">
        <f>ROUNDUP(DaysPastLaunch[[#This Row],[MonthNumPastLaunch]]/3,0)</f>
        <v>4</v>
      </c>
      <c r="E300" s="4" t="str">
        <f>"Month "&amp;DaysPastLaunch[[#This Row],[MonthNumPastLaunch]]</f>
        <v>Month 10</v>
      </c>
      <c r="F300" s="4" t="str">
        <f>"Year "&amp;DaysPastLaunch[[#This Row],[YearNumPastLaunch]]</f>
        <v>Year 1</v>
      </c>
      <c r="G300" s="4" t="str">
        <f>"Quarter "&amp;DaysPastLaunch[[#This Row],[QuartnerNumPastLaunch]]</f>
        <v>Quarter 4</v>
      </c>
      <c r="H300" s="4">
        <f>MOD(DaysPastLaunch[[#This Row],[MonthNumPastLaunch]]-1,12)+1</f>
        <v>10</v>
      </c>
      <c r="I300" s="4">
        <f>MOD(DaysPastLaunch[[#This Row],[QuartnerNumPastLaunch]]-1,4)+1</f>
        <v>4</v>
      </c>
      <c r="J300" s="4" t="str">
        <f>"Y"&amp;DaysPastLaunch[[#This Row],[YearNumPastLaunch]]&amp;" "&amp;"M"&amp;DaysPastLaunch[[#This Row],[Month1_12]]</f>
        <v>Y1 M10</v>
      </c>
      <c r="K300" s="4" t="str">
        <f>"Y"&amp;DaysPastLaunch[[#This Row],[YearNumPastLaunch]]&amp;" "&amp;"Q"&amp;DaysPastLaunch[[#This Row],[Quarter1_4]]</f>
        <v>Y1 Q4</v>
      </c>
      <c r="L300" s="4" t="str">
        <f>DaysPastLaunch[[#This Row],[YearPastLaunch]]&amp;" "&amp;"Month "&amp;DaysPastLaunch[[#This Row],[Month1_12]]</f>
        <v>Year 1 Month 10</v>
      </c>
      <c r="M300" s="4" t="str">
        <f>DaysPastLaunch[[#This Row],[YearPastLaunch]]&amp;" "&amp;"Quarter "&amp;DaysPastLaunch[[#This Row],[Quarter1_4]]</f>
        <v>Year 1 Quarter 4</v>
      </c>
    </row>
    <row r="301" spans="1:13" x14ac:dyDescent="0.25">
      <c r="A301">
        <v>300</v>
      </c>
      <c r="B301">
        <f>ROUNDDOWN((DaysPastLaunch[[#This Row],[DaysPastLaunch]]-1)/30,0)+1</f>
        <v>10</v>
      </c>
      <c r="C301">
        <f>ROUNDDOWN((DaysPastLaunch[[#This Row],[MonthNumPastLaunch]]-1)/12,0)+1</f>
        <v>1</v>
      </c>
      <c r="D301">
        <f>ROUNDUP(DaysPastLaunch[[#This Row],[MonthNumPastLaunch]]/3,0)</f>
        <v>4</v>
      </c>
      <c r="E301" s="4" t="str">
        <f>"Month "&amp;DaysPastLaunch[[#This Row],[MonthNumPastLaunch]]</f>
        <v>Month 10</v>
      </c>
      <c r="F301" s="4" t="str">
        <f>"Year "&amp;DaysPastLaunch[[#This Row],[YearNumPastLaunch]]</f>
        <v>Year 1</v>
      </c>
      <c r="G301" s="4" t="str">
        <f>"Quarter "&amp;DaysPastLaunch[[#This Row],[QuartnerNumPastLaunch]]</f>
        <v>Quarter 4</v>
      </c>
      <c r="H301" s="4">
        <f>MOD(DaysPastLaunch[[#This Row],[MonthNumPastLaunch]]-1,12)+1</f>
        <v>10</v>
      </c>
      <c r="I301" s="4">
        <f>MOD(DaysPastLaunch[[#This Row],[QuartnerNumPastLaunch]]-1,4)+1</f>
        <v>4</v>
      </c>
      <c r="J301" s="4" t="str">
        <f>"Y"&amp;DaysPastLaunch[[#This Row],[YearNumPastLaunch]]&amp;" "&amp;"M"&amp;DaysPastLaunch[[#This Row],[Month1_12]]</f>
        <v>Y1 M10</v>
      </c>
      <c r="K301" s="4" t="str">
        <f>"Y"&amp;DaysPastLaunch[[#This Row],[YearNumPastLaunch]]&amp;" "&amp;"Q"&amp;DaysPastLaunch[[#This Row],[Quarter1_4]]</f>
        <v>Y1 Q4</v>
      </c>
      <c r="L301" s="4" t="str">
        <f>DaysPastLaunch[[#This Row],[YearPastLaunch]]&amp;" "&amp;"Month "&amp;DaysPastLaunch[[#This Row],[Month1_12]]</f>
        <v>Year 1 Month 10</v>
      </c>
      <c r="M301" s="4" t="str">
        <f>DaysPastLaunch[[#This Row],[YearPastLaunch]]&amp;" "&amp;"Quarter "&amp;DaysPastLaunch[[#This Row],[Quarter1_4]]</f>
        <v>Year 1 Quarter 4</v>
      </c>
    </row>
    <row r="302" spans="1:13" x14ac:dyDescent="0.25">
      <c r="A302">
        <v>301</v>
      </c>
      <c r="B302">
        <f>ROUNDDOWN((DaysPastLaunch[[#This Row],[DaysPastLaunch]]-1)/30,0)+1</f>
        <v>11</v>
      </c>
      <c r="C302">
        <f>ROUNDDOWN((DaysPastLaunch[[#This Row],[MonthNumPastLaunch]]-1)/12,0)+1</f>
        <v>1</v>
      </c>
      <c r="D302">
        <f>ROUNDUP(DaysPastLaunch[[#This Row],[MonthNumPastLaunch]]/3,0)</f>
        <v>4</v>
      </c>
      <c r="E302" s="4" t="str">
        <f>"Month "&amp;DaysPastLaunch[[#This Row],[MonthNumPastLaunch]]</f>
        <v>Month 11</v>
      </c>
      <c r="F302" s="4" t="str">
        <f>"Year "&amp;DaysPastLaunch[[#This Row],[YearNumPastLaunch]]</f>
        <v>Year 1</v>
      </c>
      <c r="G302" s="4" t="str">
        <f>"Quarter "&amp;DaysPastLaunch[[#This Row],[QuartnerNumPastLaunch]]</f>
        <v>Quarter 4</v>
      </c>
      <c r="H302" s="4">
        <f>MOD(DaysPastLaunch[[#This Row],[MonthNumPastLaunch]]-1,12)+1</f>
        <v>11</v>
      </c>
      <c r="I302" s="4">
        <f>MOD(DaysPastLaunch[[#This Row],[QuartnerNumPastLaunch]]-1,4)+1</f>
        <v>4</v>
      </c>
      <c r="J302" s="4" t="str">
        <f>"Y"&amp;DaysPastLaunch[[#This Row],[YearNumPastLaunch]]&amp;" "&amp;"M"&amp;DaysPastLaunch[[#This Row],[Month1_12]]</f>
        <v>Y1 M11</v>
      </c>
      <c r="K302" s="4" t="str">
        <f>"Y"&amp;DaysPastLaunch[[#This Row],[YearNumPastLaunch]]&amp;" "&amp;"Q"&amp;DaysPastLaunch[[#This Row],[Quarter1_4]]</f>
        <v>Y1 Q4</v>
      </c>
      <c r="L302" s="4" t="str">
        <f>DaysPastLaunch[[#This Row],[YearPastLaunch]]&amp;" "&amp;"Month "&amp;DaysPastLaunch[[#This Row],[Month1_12]]</f>
        <v>Year 1 Month 11</v>
      </c>
      <c r="M302" s="4" t="str">
        <f>DaysPastLaunch[[#This Row],[YearPastLaunch]]&amp;" "&amp;"Quarter "&amp;DaysPastLaunch[[#This Row],[Quarter1_4]]</f>
        <v>Year 1 Quarter 4</v>
      </c>
    </row>
    <row r="303" spans="1:13" x14ac:dyDescent="0.25">
      <c r="A303">
        <v>302</v>
      </c>
      <c r="B303">
        <f>ROUNDDOWN((DaysPastLaunch[[#This Row],[DaysPastLaunch]]-1)/30,0)+1</f>
        <v>11</v>
      </c>
      <c r="C303">
        <f>ROUNDDOWN((DaysPastLaunch[[#This Row],[MonthNumPastLaunch]]-1)/12,0)+1</f>
        <v>1</v>
      </c>
      <c r="D303">
        <f>ROUNDUP(DaysPastLaunch[[#This Row],[MonthNumPastLaunch]]/3,0)</f>
        <v>4</v>
      </c>
      <c r="E303" s="4" t="str">
        <f>"Month "&amp;DaysPastLaunch[[#This Row],[MonthNumPastLaunch]]</f>
        <v>Month 11</v>
      </c>
      <c r="F303" s="4" t="str">
        <f>"Year "&amp;DaysPastLaunch[[#This Row],[YearNumPastLaunch]]</f>
        <v>Year 1</v>
      </c>
      <c r="G303" s="4" t="str">
        <f>"Quarter "&amp;DaysPastLaunch[[#This Row],[QuartnerNumPastLaunch]]</f>
        <v>Quarter 4</v>
      </c>
      <c r="H303" s="4">
        <f>MOD(DaysPastLaunch[[#This Row],[MonthNumPastLaunch]]-1,12)+1</f>
        <v>11</v>
      </c>
      <c r="I303" s="4">
        <f>MOD(DaysPastLaunch[[#This Row],[QuartnerNumPastLaunch]]-1,4)+1</f>
        <v>4</v>
      </c>
      <c r="J303" s="4" t="str">
        <f>"Y"&amp;DaysPastLaunch[[#This Row],[YearNumPastLaunch]]&amp;" "&amp;"M"&amp;DaysPastLaunch[[#This Row],[Month1_12]]</f>
        <v>Y1 M11</v>
      </c>
      <c r="K303" s="4" t="str">
        <f>"Y"&amp;DaysPastLaunch[[#This Row],[YearNumPastLaunch]]&amp;" "&amp;"Q"&amp;DaysPastLaunch[[#This Row],[Quarter1_4]]</f>
        <v>Y1 Q4</v>
      </c>
      <c r="L303" s="4" t="str">
        <f>DaysPastLaunch[[#This Row],[YearPastLaunch]]&amp;" "&amp;"Month "&amp;DaysPastLaunch[[#This Row],[Month1_12]]</f>
        <v>Year 1 Month 11</v>
      </c>
      <c r="M303" s="4" t="str">
        <f>DaysPastLaunch[[#This Row],[YearPastLaunch]]&amp;" "&amp;"Quarter "&amp;DaysPastLaunch[[#This Row],[Quarter1_4]]</f>
        <v>Year 1 Quarter 4</v>
      </c>
    </row>
    <row r="304" spans="1:13" x14ac:dyDescent="0.25">
      <c r="A304">
        <v>303</v>
      </c>
      <c r="B304">
        <f>ROUNDDOWN((DaysPastLaunch[[#This Row],[DaysPastLaunch]]-1)/30,0)+1</f>
        <v>11</v>
      </c>
      <c r="C304">
        <f>ROUNDDOWN((DaysPastLaunch[[#This Row],[MonthNumPastLaunch]]-1)/12,0)+1</f>
        <v>1</v>
      </c>
      <c r="D304">
        <f>ROUNDUP(DaysPastLaunch[[#This Row],[MonthNumPastLaunch]]/3,0)</f>
        <v>4</v>
      </c>
      <c r="E304" s="4" t="str">
        <f>"Month "&amp;DaysPastLaunch[[#This Row],[MonthNumPastLaunch]]</f>
        <v>Month 11</v>
      </c>
      <c r="F304" s="4" t="str">
        <f>"Year "&amp;DaysPastLaunch[[#This Row],[YearNumPastLaunch]]</f>
        <v>Year 1</v>
      </c>
      <c r="G304" s="4" t="str">
        <f>"Quarter "&amp;DaysPastLaunch[[#This Row],[QuartnerNumPastLaunch]]</f>
        <v>Quarter 4</v>
      </c>
      <c r="H304" s="4">
        <f>MOD(DaysPastLaunch[[#This Row],[MonthNumPastLaunch]]-1,12)+1</f>
        <v>11</v>
      </c>
      <c r="I304" s="4">
        <f>MOD(DaysPastLaunch[[#This Row],[QuartnerNumPastLaunch]]-1,4)+1</f>
        <v>4</v>
      </c>
      <c r="J304" s="4" t="str">
        <f>"Y"&amp;DaysPastLaunch[[#This Row],[YearNumPastLaunch]]&amp;" "&amp;"M"&amp;DaysPastLaunch[[#This Row],[Month1_12]]</f>
        <v>Y1 M11</v>
      </c>
      <c r="K304" s="4" t="str">
        <f>"Y"&amp;DaysPastLaunch[[#This Row],[YearNumPastLaunch]]&amp;" "&amp;"Q"&amp;DaysPastLaunch[[#This Row],[Quarter1_4]]</f>
        <v>Y1 Q4</v>
      </c>
      <c r="L304" s="4" t="str">
        <f>DaysPastLaunch[[#This Row],[YearPastLaunch]]&amp;" "&amp;"Month "&amp;DaysPastLaunch[[#This Row],[Month1_12]]</f>
        <v>Year 1 Month 11</v>
      </c>
      <c r="M304" s="4" t="str">
        <f>DaysPastLaunch[[#This Row],[YearPastLaunch]]&amp;" "&amp;"Quarter "&amp;DaysPastLaunch[[#This Row],[Quarter1_4]]</f>
        <v>Year 1 Quarter 4</v>
      </c>
    </row>
    <row r="305" spans="1:13" x14ac:dyDescent="0.25">
      <c r="A305">
        <v>304</v>
      </c>
      <c r="B305">
        <f>ROUNDDOWN((DaysPastLaunch[[#This Row],[DaysPastLaunch]]-1)/30,0)+1</f>
        <v>11</v>
      </c>
      <c r="C305">
        <f>ROUNDDOWN((DaysPastLaunch[[#This Row],[MonthNumPastLaunch]]-1)/12,0)+1</f>
        <v>1</v>
      </c>
      <c r="D305">
        <f>ROUNDUP(DaysPastLaunch[[#This Row],[MonthNumPastLaunch]]/3,0)</f>
        <v>4</v>
      </c>
      <c r="E305" s="4" t="str">
        <f>"Month "&amp;DaysPastLaunch[[#This Row],[MonthNumPastLaunch]]</f>
        <v>Month 11</v>
      </c>
      <c r="F305" s="4" t="str">
        <f>"Year "&amp;DaysPastLaunch[[#This Row],[YearNumPastLaunch]]</f>
        <v>Year 1</v>
      </c>
      <c r="G305" s="4" t="str">
        <f>"Quarter "&amp;DaysPastLaunch[[#This Row],[QuartnerNumPastLaunch]]</f>
        <v>Quarter 4</v>
      </c>
      <c r="H305" s="4">
        <f>MOD(DaysPastLaunch[[#This Row],[MonthNumPastLaunch]]-1,12)+1</f>
        <v>11</v>
      </c>
      <c r="I305" s="4">
        <f>MOD(DaysPastLaunch[[#This Row],[QuartnerNumPastLaunch]]-1,4)+1</f>
        <v>4</v>
      </c>
      <c r="J305" s="4" t="str">
        <f>"Y"&amp;DaysPastLaunch[[#This Row],[YearNumPastLaunch]]&amp;" "&amp;"M"&amp;DaysPastLaunch[[#This Row],[Month1_12]]</f>
        <v>Y1 M11</v>
      </c>
      <c r="K305" s="4" t="str">
        <f>"Y"&amp;DaysPastLaunch[[#This Row],[YearNumPastLaunch]]&amp;" "&amp;"Q"&amp;DaysPastLaunch[[#This Row],[Quarter1_4]]</f>
        <v>Y1 Q4</v>
      </c>
      <c r="L305" s="4" t="str">
        <f>DaysPastLaunch[[#This Row],[YearPastLaunch]]&amp;" "&amp;"Month "&amp;DaysPastLaunch[[#This Row],[Month1_12]]</f>
        <v>Year 1 Month 11</v>
      </c>
      <c r="M305" s="4" t="str">
        <f>DaysPastLaunch[[#This Row],[YearPastLaunch]]&amp;" "&amp;"Quarter "&amp;DaysPastLaunch[[#This Row],[Quarter1_4]]</f>
        <v>Year 1 Quarter 4</v>
      </c>
    </row>
    <row r="306" spans="1:13" x14ac:dyDescent="0.25">
      <c r="A306">
        <v>305</v>
      </c>
      <c r="B306">
        <f>ROUNDDOWN((DaysPastLaunch[[#This Row],[DaysPastLaunch]]-1)/30,0)+1</f>
        <v>11</v>
      </c>
      <c r="C306">
        <f>ROUNDDOWN((DaysPastLaunch[[#This Row],[MonthNumPastLaunch]]-1)/12,0)+1</f>
        <v>1</v>
      </c>
      <c r="D306">
        <f>ROUNDUP(DaysPastLaunch[[#This Row],[MonthNumPastLaunch]]/3,0)</f>
        <v>4</v>
      </c>
      <c r="E306" s="4" t="str">
        <f>"Month "&amp;DaysPastLaunch[[#This Row],[MonthNumPastLaunch]]</f>
        <v>Month 11</v>
      </c>
      <c r="F306" s="4" t="str">
        <f>"Year "&amp;DaysPastLaunch[[#This Row],[YearNumPastLaunch]]</f>
        <v>Year 1</v>
      </c>
      <c r="G306" s="4" t="str">
        <f>"Quarter "&amp;DaysPastLaunch[[#This Row],[QuartnerNumPastLaunch]]</f>
        <v>Quarter 4</v>
      </c>
      <c r="H306" s="4">
        <f>MOD(DaysPastLaunch[[#This Row],[MonthNumPastLaunch]]-1,12)+1</f>
        <v>11</v>
      </c>
      <c r="I306" s="4">
        <f>MOD(DaysPastLaunch[[#This Row],[QuartnerNumPastLaunch]]-1,4)+1</f>
        <v>4</v>
      </c>
      <c r="J306" s="4" t="str">
        <f>"Y"&amp;DaysPastLaunch[[#This Row],[YearNumPastLaunch]]&amp;" "&amp;"M"&amp;DaysPastLaunch[[#This Row],[Month1_12]]</f>
        <v>Y1 M11</v>
      </c>
      <c r="K306" s="4" t="str">
        <f>"Y"&amp;DaysPastLaunch[[#This Row],[YearNumPastLaunch]]&amp;" "&amp;"Q"&amp;DaysPastLaunch[[#This Row],[Quarter1_4]]</f>
        <v>Y1 Q4</v>
      </c>
      <c r="L306" s="4" t="str">
        <f>DaysPastLaunch[[#This Row],[YearPastLaunch]]&amp;" "&amp;"Month "&amp;DaysPastLaunch[[#This Row],[Month1_12]]</f>
        <v>Year 1 Month 11</v>
      </c>
      <c r="M306" s="4" t="str">
        <f>DaysPastLaunch[[#This Row],[YearPastLaunch]]&amp;" "&amp;"Quarter "&amp;DaysPastLaunch[[#This Row],[Quarter1_4]]</f>
        <v>Year 1 Quarter 4</v>
      </c>
    </row>
    <row r="307" spans="1:13" x14ac:dyDescent="0.25">
      <c r="A307">
        <v>306</v>
      </c>
      <c r="B307">
        <f>ROUNDDOWN((DaysPastLaunch[[#This Row],[DaysPastLaunch]]-1)/30,0)+1</f>
        <v>11</v>
      </c>
      <c r="C307">
        <f>ROUNDDOWN((DaysPastLaunch[[#This Row],[MonthNumPastLaunch]]-1)/12,0)+1</f>
        <v>1</v>
      </c>
      <c r="D307">
        <f>ROUNDUP(DaysPastLaunch[[#This Row],[MonthNumPastLaunch]]/3,0)</f>
        <v>4</v>
      </c>
      <c r="E307" s="4" t="str">
        <f>"Month "&amp;DaysPastLaunch[[#This Row],[MonthNumPastLaunch]]</f>
        <v>Month 11</v>
      </c>
      <c r="F307" s="4" t="str">
        <f>"Year "&amp;DaysPastLaunch[[#This Row],[YearNumPastLaunch]]</f>
        <v>Year 1</v>
      </c>
      <c r="G307" s="4" t="str">
        <f>"Quarter "&amp;DaysPastLaunch[[#This Row],[QuartnerNumPastLaunch]]</f>
        <v>Quarter 4</v>
      </c>
      <c r="H307" s="4">
        <f>MOD(DaysPastLaunch[[#This Row],[MonthNumPastLaunch]]-1,12)+1</f>
        <v>11</v>
      </c>
      <c r="I307" s="4">
        <f>MOD(DaysPastLaunch[[#This Row],[QuartnerNumPastLaunch]]-1,4)+1</f>
        <v>4</v>
      </c>
      <c r="J307" s="4" t="str">
        <f>"Y"&amp;DaysPastLaunch[[#This Row],[YearNumPastLaunch]]&amp;" "&amp;"M"&amp;DaysPastLaunch[[#This Row],[Month1_12]]</f>
        <v>Y1 M11</v>
      </c>
      <c r="K307" s="4" t="str">
        <f>"Y"&amp;DaysPastLaunch[[#This Row],[YearNumPastLaunch]]&amp;" "&amp;"Q"&amp;DaysPastLaunch[[#This Row],[Quarter1_4]]</f>
        <v>Y1 Q4</v>
      </c>
      <c r="L307" s="4" t="str">
        <f>DaysPastLaunch[[#This Row],[YearPastLaunch]]&amp;" "&amp;"Month "&amp;DaysPastLaunch[[#This Row],[Month1_12]]</f>
        <v>Year 1 Month 11</v>
      </c>
      <c r="M307" s="4" t="str">
        <f>DaysPastLaunch[[#This Row],[YearPastLaunch]]&amp;" "&amp;"Quarter "&amp;DaysPastLaunch[[#This Row],[Quarter1_4]]</f>
        <v>Year 1 Quarter 4</v>
      </c>
    </row>
    <row r="308" spans="1:13" x14ac:dyDescent="0.25">
      <c r="A308">
        <v>307</v>
      </c>
      <c r="B308">
        <f>ROUNDDOWN((DaysPastLaunch[[#This Row],[DaysPastLaunch]]-1)/30,0)+1</f>
        <v>11</v>
      </c>
      <c r="C308">
        <f>ROUNDDOWN((DaysPastLaunch[[#This Row],[MonthNumPastLaunch]]-1)/12,0)+1</f>
        <v>1</v>
      </c>
      <c r="D308">
        <f>ROUNDUP(DaysPastLaunch[[#This Row],[MonthNumPastLaunch]]/3,0)</f>
        <v>4</v>
      </c>
      <c r="E308" s="4" t="str">
        <f>"Month "&amp;DaysPastLaunch[[#This Row],[MonthNumPastLaunch]]</f>
        <v>Month 11</v>
      </c>
      <c r="F308" s="4" t="str">
        <f>"Year "&amp;DaysPastLaunch[[#This Row],[YearNumPastLaunch]]</f>
        <v>Year 1</v>
      </c>
      <c r="G308" s="4" t="str">
        <f>"Quarter "&amp;DaysPastLaunch[[#This Row],[QuartnerNumPastLaunch]]</f>
        <v>Quarter 4</v>
      </c>
      <c r="H308" s="4">
        <f>MOD(DaysPastLaunch[[#This Row],[MonthNumPastLaunch]]-1,12)+1</f>
        <v>11</v>
      </c>
      <c r="I308" s="4">
        <f>MOD(DaysPastLaunch[[#This Row],[QuartnerNumPastLaunch]]-1,4)+1</f>
        <v>4</v>
      </c>
      <c r="J308" s="4" t="str">
        <f>"Y"&amp;DaysPastLaunch[[#This Row],[YearNumPastLaunch]]&amp;" "&amp;"M"&amp;DaysPastLaunch[[#This Row],[Month1_12]]</f>
        <v>Y1 M11</v>
      </c>
      <c r="K308" s="4" t="str">
        <f>"Y"&amp;DaysPastLaunch[[#This Row],[YearNumPastLaunch]]&amp;" "&amp;"Q"&amp;DaysPastLaunch[[#This Row],[Quarter1_4]]</f>
        <v>Y1 Q4</v>
      </c>
      <c r="L308" s="4" t="str">
        <f>DaysPastLaunch[[#This Row],[YearPastLaunch]]&amp;" "&amp;"Month "&amp;DaysPastLaunch[[#This Row],[Month1_12]]</f>
        <v>Year 1 Month 11</v>
      </c>
      <c r="M308" s="4" t="str">
        <f>DaysPastLaunch[[#This Row],[YearPastLaunch]]&amp;" "&amp;"Quarter "&amp;DaysPastLaunch[[#This Row],[Quarter1_4]]</f>
        <v>Year 1 Quarter 4</v>
      </c>
    </row>
    <row r="309" spans="1:13" x14ac:dyDescent="0.25">
      <c r="A309">
        <v>308</v>
      </c>
      <c r="B309">
        <f>ROUNDDOWN((DaysPastLaunch[[#This Row],[DaysPastLaunch]]-1)/30,0)+1</f>
        <v>11</v>
      </c>
      <c r="C309">
        <f>ROUNDDOWN((DaysPastLaunch[[#This Row],[MonthNumPastLaunch]]-1)/12,0)+1</f>
        <v>1</v>
      </c>
      <c r="D309">
        <f>ROUNDUP(DaysPastLaunch[[#This Row],[MonthNumPastLaunch]]/3,0)</f>
        <v>4</v>
      </c>
      <c r="E309" s="4" t="str">
        <f>"Month "&amp;DaysPastLaunch[[#This Row],[MonthNumPastLaunch]]</f>
        <v>Month 11</v>
      </c>
      <c r="F309" s="4" t="str">
        <f>"Year "&amp;DaysPastLaunch[[#This Row],[YearNumPastLaunch]]</f>
        <v>Year 1</v>
      </c>
      <c r="G309" s="4" t="str">
        <f>"Quarter "&amp;DaysPastLaunch[[#This Row],[QuartnerNumPastLaunch]]</f>
        <v>Quarter 4</v>
      </c>
      <c r="H309" s="4">
        <f>MOD(DaysPastLaunch[[#This Row],[MonthNumPastLaunch]]-1,12)+1</f>
        <v>11</v>
      </c>
      <c r="I309" s="4">
        <f>MOD(DaysPastLaunch[[#This Row],[QuartnerNumPastLaunch]]-1,4)+1</f>
        <v>4</v>
      </c>
      <c r="J309" s="4" t="str">
        <f>"Y"&amp;DaysPastLaunch[[#This Row],[YearNumPastLaunch]]&amp;" "&amp;"M"&amp;DaysPastLaunch[[#This Row],[Month1_12]]</f>
        <v>Y1 M11</v>
      </c>
      <c r="K309" s="4" t="str">
        <f>"Y"&amp;DaysPastLaunch[[#This Row],[YearNumPastLaunch]]&amp;" "&amp;"Q"&amp;DaysPastLaunch[[#This Row],[Quarter1_4]]</f>
        <v>Y1 Q4</v>
      </c>
      <c r="L309" s="4" t="str">
        <f>DaysPastLaunch[[#This Row],[YearPastLaunch]]&amp;" "&amp;"Month "&amp;DaysPastLaunch[[#This Row],[Month1_12]]</f>
        <v>Year 1 Month 11</v>
      </c>
      <c r="M309" s="4" t="str">
        <f>DaysPastLaunch[[#This Row],[YearPastLaunch]]&amp;" "&amp;"Quarter "&amp;DaysPastLaunch[[#This Row],[Quarter1_4]]</f>
        <v>Year 1 Quarter 4</v>
      </c>
    </row>
    <row r="310" spans="1:13" x14ac:dyDescent="0.25">
      <c r="A310">
        <v>309</v>
      </c>
      <c r="B310">
        <f>ROUNDDOWN((DaysPastLaunch[[#This Row],[DaysPastLaunch]]-1)/30,0)+1</f>
        <v>11</v>
      </c>
      <c r="C310">
        <f>ROUNDDOWN((DaysPastLaunch[[#This Row],[MonthNumPastLaunch]]-1)/12,0)+1</f>
        <v>1</v>
      </c>
      <c r="D310">
        <f>ROUNDUP(DaysPastLaunch[[#This Row],[MonthNumPastLaunch]]/3,0)</f>
        <v>4</v>
      </c>
      <c r="E310" s="4" t="str">
        <f>"Month "&amp;DaysPastLaunch[[#This Row],[MonthNumPastLaunch]]</f>
        <v>Month 11</v>
      </c>
      <c r="F310" s="4" t="str">
        <f>"Year "&amp;DaysPastLaunch[[#This Row],[YearNumPastLaunch]]</f>
        <v>Year 1</v>
      </c>
      <c r="G310" s="4" t="str">
        <f>"Quarter "&amp;DaysPastLaunch[[#This Row],[QuartnerNumPastLaunch]]</f>
        <v>Quarter 4</v>
      </c>
      <c r="H310" s="4">
        <f>MOD(DaysPastLaunch[[#This Row],[MonthNumPastLaunch]]-1,12)+1</f>
        <v>11</v>
      </c>
      <c r="I310" s="4">
        <f>MOD(DaysPastLaunch[[#This Row],[QuartnerNumPastLaunch]]-1,4)+1</f>
        <v>4</v>
      </c>
      <c r="J310" s="4" t="str">
        <f>"Y"&amp;DaysPastLaunch[[#This Row],[YearNumPastLaunch]]&amp;" "&amp;"M"&amp;DaysPastLaunch[[#This Row],[Month1_12]]</f>
        <v>Y1 M11</v>
      </c>
      <c r="K310" s="4" t="str">
        <f>"Y"&amp;DaysPastLaunch[[#This Row],[YearNumPastLaunch]]&amp;" "&amp;"Q"&amp;DaysPastLaunch[[#This Row],[Quarter1_4]]</f>
        <v>Y1 Q4</v>
      </c>
      <c r="L310" s="4" t="str">
        <f>DaysPastLaunch[[#This Row],[YearPastLaunch]]&amp;" "&amp;"Month "&amp;DaysPastLaunch[[#This Row],[Month1_12]]</f>
        <v>Year 1 Month 11</v>
      </c>
      <c r="M310" s="4" t="str">
        <f>DaysPastLaunch[[#This Row],[YearPastLaunch]]&amp;" "&amp;"Quarter "&amp;DaysPastLaunch[[#This Row],[Quarter1_4]]</f>
        <v>Year 1 Quarter 4</v>
      </c>
    </row>
    <row r="311" spans="1:13" x14ac:dyDescent="0.25">
      <c r="A311">
        <v>310</v>
      </c>
      <c r="B311">
        <f>ROUNDDOWN((DaysPastLaunch[[#This Row],[DaysPastLaunch]]-1)/30,0)+1</f>
        <v>11</v>
      </c>
      <c r="C311">
        <f>ROUNDDOWN((DaysPastLaunch[[#This Row],[MonthNumPastLaunch]]-1)/12,0)+1</f>
        <v>1</v>
      </c>
      <c r="D311">
        <f>ROUNDUP(DaysPastLaunch[[#This Row],[MonthNumPastLaunch]]/3,0)</f>
        <v>4</v>
      </c>
      <c r="E311" s="4" t="str">
        <f>"Month "&amp;DaysPastLaunch[[#This Row],[MonthNumPastLaunch]]</f>
        <v>Month 11</v>
      </c>
      <c r="F311" s="4" t="str">
        <f>"Year "&amp;DaysPastLaunch[[#This Row],[YearNumPastLaunch]]</f>
        <v>Year 1</v>
      </c>
      <c r="G311" s="4" t="str">
        <f>"Quarter "&amp;DaysPastLaunch[[#This Row],[QuartnerNumPastLaunch]]</f>
        <v>Quarter 4</v>
      </c>
      <c r="H311" s="4">
        <f>MOD(DaysPastLaunch[[#This Row],[MonthNumPastLaunch]]-1,12)+1</f>
        <v>11</v>
      </c>
      <c r="I311" s="4">
        <f>MOD(DaysPastLaunch[[#This Row],[QuartnerNumPastLaunch]]-1,4)+1</f>
        <v>4</v>
      </c>
      <c r="J311" s="4" t="str">
        <f>"Y"&amp;DaysPastLaunch[[#This Row],[YearNumPastLaunch]]&amp;" "&amp;"M"&amp;DaysPastLaunch[[#This Row],[Month1_12]]</f>
        <v>Y1 M11</v>
      </c>
      <c r="K311" s="4" t="str">
        <f>"Y"&amp;DaysPastLaunch[[#This Row],[YearNumPastLaunch]]&amp;" "&amp;"Q"&amp;DaysPastLaunch[[#This Row],[Quarter1_4]]</f>
        <v>Y1 Q4</v>
      </c>
      <c r="L311" s="4" t="str">
        <f>DaysPastLaunch[[#This Row],[YearPastLaunch]]&amp;" "&amp;"Month "&amp;DaysPastLaunch[[#This Row],[Month1_12]]</f>
        <v>Year 1 Month 11</v>
      </c>
      <c r="M311" s="4" t="str">
        <f>DaysPastLaunch[[#This Row],[YearPastLaunch]]&amp;" "&amp;"Quarter "&amp;DaysPastLaunch[[#This Row],[Quarter1_4]]</f>
        <v>Year 1 Quarter 4</v>
      </c>
    </row>
    <row r="312" spans="1:13" x14ac:dyDescent="0.25">
      <c r="A312">
        <v>311</v>
      </c>
      <c r="B312">
        <f>ROUNDDOWN((DaysPastLaunch[[#This Row],[DaysPastLaunch]]-1)/30,0)+1</f>
        <v>11</v>
      </c>
      <c r="C312">
        <f>ROUNDDOWN((DaysPastLaunch[[#This Row],[MonthNumPastLaunch]]-1)/12,0)+1</f>
        <v>1</v>
      </c>
      <c r="D312">
        <f>ROUNDUP(DaysPastLaunch[[#This Row],[MonthNumPastLaunch]]/3,0)</f>
        <v>4</v>
      </c>
      <c r="E312" s="4" t="str">
        <f>"Month "&amp;DaysPastLaunch[[#This Row],[MonthNumPastLaunch]]</f>
        <v>Month 11</v>
      </c>
      <c r="F312" s="4" t="str">
        <f>"Year "&amp;DaysPastLaunch[[#This Row],[YearNumPastLaunch]]</f>
        <v>Year 1</v>
      </c>
      <c r="G312" s="4" t="str">
        <f>"Quarter "&amp;DaysPastLaunch[[#This Row],[QuartnerNumPastLaunch]]</f>
        <v>Quarter 4</v>
      </c>
      <c r="H312" s="4">
        <f>MOD(DaysPastLaunch[[#This Row],[MonthNumPastLaunch]]-1,12)+1</f>
        <v>11</v>
      </c>
      <c r="I312" s="4">
        <f>MOD(DaysPastLaunch[[#This Row],[QuartnerNumPastLaunch]]-1,4)+1</f>
        <v>4</v>
      </c>
      <c r="J312" s="4" t="str">
        <f>"Y"&amp;DaysPastLaunch[[#This Row],[YearNumPastLaunch]]&amp;" "&amp;"M"&amp;DaysPastLaunch[[#This Row],[Month1_12]]</f>
        <v>Y1 M11</v>
      </c>
      <c r="K312" s="4" t="str">
        <f>"Y"&amp;DaysPastLaunch[[#This Row],[YearNumPastLaunch]]&amp;" "&amp;"Q"&amp;DaysPastLaunch[[#This Row],[Quarter1_4]]</f>
        <v>Y1 Q4</v>
      </c>
      <c r="L312" s="4" t="str">
        <f>DaysPastLaunch[[#This Row],[YearPastLaunch]]&amp;" "&amp;"Month "&amp;DaysPastLaunch[[#This Row],[Month1_12]]</f>
        <v>Year 1 Month 11</v>
      </c>
      <c r="M312" s="4" t="str">
        <f>DaysPastLaunch[[#This Row],[YearPastLaunch]]&amp;" "&amp;"Quarter "&amp;DaysPastLaunch[[#This Row],[Quarter1_4]]</f>
        <v>Year 1 Quarter 4</v>
      </c>
    </row>
    <row r="313" spans="1:13" x14ac:dyDescent="0.25">
      <c r="A313">
        <v>312</v>
      </c>
      <c r="B313">
        <f>ROUNDDOWN((DaysPastLaunch[[#This Row],[DaysPastLaunch]]-1)/30,0)+1</f>
        <v>11</v>
      </c>
      <c r="C313">
        <f>ROUNDDOWN((DaysPastLaunch[[#This Row],[MonthNumPastLaunch]]-1)/12,0)+1</f>
        <v>1</v>
      </c>
      <c r="D313">
        <f>ROUNDUP(DaysPastLaunch[[#This Row],[MonthNumPastLaunch]]/3,0)</f>
        <v>4</v>
      </c>
      <c r="E313" s="4" t="str">
        <f>"Month "&amp;DaysPastLaunch[[#This Row],[MonthNumPastLaunch]]</f>
        <v>Month 11</v>
      </c>
      <c r="F313" s="4" t="str">
        <f>"Year "&amp;DaysPastLaunch[[#This Row],[YearNumPastLaunch]]</f>
        <v>Year 1</v>
      </c>
      <c r="G313" s="4" t="str">
        <f>"Quarter "&amp;DaysPastLaunch[[#This Row],[QuartnerNumPastLaunch]]</f>
        <v>Quarter 4</v>
      </c>
      <c r="H313" s="4">
        <f>MOD(DaysPastLaunch[[#This Row],[MonthNumPastLaunch]]-1,12)+1</f>
        <v>11</v>
      </c>
      <c r="I313" s="4">
        <f>MOD(DaysPastLaunch[[#This Row],[QuartnerNumPastLaunch]]-1,4)+1</f>
        <v>4</v>
      </c>
      <c r="J313" s="4" t="str">
        <f>"Y"&amp;DaysPastLaunch[[#This Row],[YearNumPastLaunch]]&amp;" "&amp;"M"&amp;DaysPastLaunch[[#This Row],[Month1_12]]</f>
        <v>Y1 M11</v>
      </c>
      <c r="K313" s="4" t="str">
        <f>"Y"&amp;DaysPastLaunch[[#This Row],[YearNumPastLaunch]]&amp;" "&amp;"Q"&amp;DaysPastLaunch[[#This Row],[Quarter1_4]]</f>
        <v>Y1 Q4</v>
      </c>
      <c r="L313" s="4" t="str">
        <f>DaysPastLaunch[[#This Row],[YearPastLaunch]]&amp;" "&amp;"Month "&amp;DaysPastLaunch[[#This Row],[Month1_12]]</f>
        <v>Year 1 Month 11</v>
      </c>
      <c r="M313" s="4" t="str">
        <f>DaysPastLaunch[[#This Row],[YearPastLaunch]]&amp;" "&amp;"Quarter "&amp;DaysPastLaunch[[#This Row],[Quarter1_4]]</f>
        <v>Year 1 Quarter 4</v>
      </c>
    </row>
    <row r="314" spans="1:13" x14ac:dyDescent="0.25">
      <c r="A314">
        <v>313</v>
      </c>
      <c r="B314">
        <f>ROUNDDOWN((DaysPastLaunch[[#This Row],[DaysPastLaunch]]-1)/30,0)+1</f>
        <v>11</v>
      </c>
      <c r="C314">
        <f>ROUNDDOWN((DaysPastLaunch[[#This Row],[MonthNumPastLaunch]]-1)/12,0)+1</f>
        <v>1</v>
      </c>
      <c r="D314">
        <f>ROUNDUP(DaysPastLaunch[[#This Row],[MonthNumPastLaunch]]/3,0)</f>
        <v>4</v>
      </c>
      <c r="E314" s="4" t="str">
        <f>"Month "&amp;DaysPastLaunch[[#This Row],[MonthNumPastLaunch]]</f>
        <v>Month 11</v>
      </c>
      <c r="F314" s="4" t="str">
        <f>"Year "&amp;DaysPastLaunch[[#This Row],[YearNumPastLaunch]]</f>
        <v>Year 1</v>
      </c>
      <c r="G314" s="4" t="str">
        <f>"Quarter "&amp;DaysPastLaunch[[#This Row],[QuartnerNumPastLaunch]]</f>
        <v>Quarter 4</v>
      </c>
      <c r="H314" s="4">
        <f>MOD(DaysPastLaunch[[#This Row],[MonthNumPastLaunch]]-1,12)+1</f>
        <v>11</v>
      </c>
      <c r="I314" s="4">
        <f>MOD(DaysPastLaunch[[#This Row],[QuartnerNumPastLaunch]]-1,4)+1</f>
        <v>4</v>
      </c>
      <c r="J314" s="4" t="str">
        <f>"Y"&amp;DaysPastLaunch[[#This Row],[YearNumPastLaunch]]&amp;" "&amp;"M"&amp;DaysPastLaunch[[#This Row],[Month1_12]]</f>
        <v>Y1 M11</v>
      </c>
      <c r="K314" s="4" t="str">
        <f>"Y"&amp;DaysPastLaunch[[#This Row],[YearNumPastLaunch]]&amp;" "&amp;"Q"&amp;DaysPastLaunch[[#This Row],[Quarter1_4]]</f>
        <v>Y1 Q4</v>
      </c>
      <c r="L314" s="4" t="str">
        <f>DaysPastLaunch[[#This Row],[YearPastLaunch]]&amp;" "&amp;"Month "&amp;DaysPastLaunch[[#This Row],[Month1_12]]</f>
        <v>Year 1 Month 11</v>
      </c>
      <c r="M314" s="4" t="str">
        <f>DaysPastLaunch[[#This Row],[YearPastLaunch]]&amp;" "&amp;"Quarter "&amp;DaysPastLaunch[[#This Row],[Quarter1_4]]</f>
        <v>Year 1 Quarter 4</v>
      </c>
    </row>
    <row r="315" spans="1:13" x14ac:dyDescent="0.25">
      <c r="A315">
        <v>314</v>
      </c>
      <c r="B315">
        <f>ROUNDDOWN((DaysPastLaunch[[#This Row],[DaysPastLaunch]]-1)/30,0)+1</f>
        <v>11</v>
      </c>
      <c r="C315">
        <f>ROUNDDOWN((DaysPastLaunch[[#This Row],[MonthNumPastLaunch]]-1)/12,0)+1</f>
        <v>1</v>
      </c>
      <c r="D315">
        <f>ROUNDUP(DaysPastLaunch[[#This Row],[MonthNumPastLaunch]]/3,0)</f>
        <v>4</v>
      </c>
      <c r="E315" s="4" t="str">
        <f>"Month "&amp;DaysPastLaunch[[#This Row],[MonthNumPastLaunch]]</f>
        <v>Month 11</v>
      </c>
      <c r="F315" s="4" t="str">
        <f>"Year "&amp;DaysPastLaunch[[#This Row],[YearNumPastLaunch]]</f>
        <v>Year 1</v>
      </c>
      <c r="G315" s="4" t="str">
        <f>"Quarter "&amp;DaysPastLaunch[[#This Row],[QuartnerNumPastLaunch]]</f>
        <v>Quarter 4</v>
      </c>
      <c r="H315" s="4">
        <f>MOD(DaysPastLaunch[[#This Row],[MonthNumPastLaunch]]-1,12)+1</f>
        <v>11</v>
      </c>
      <c r="I315" s="4">
        <f>MOD(DaysPastLaunch[[#This Row],[QuartnerNumPastLaunch]]-1,4)+1</f>
        <v>4</v>
      </c>
      <c r="J315" s="4" t="str">
        <f>"Y"&amp;DaysPastLaunch[[#This Row],[YearNumPastLaunch]]&amp;" "&amp;"M"&amp;DaysPastLaunch[[#This Row],[Month1_12]]</f>
        <v>Y1 M11</v>
      </c>
      <c r="K315" s="4" t="str">
        <f>"Y"&amp;DaysPastLaunch[[#This Row],[YearNumPastLaunch]]&amp;" "&amp;"Q"&amp;DaysPastLaunch[[#This Row],[Quarter1_4]]</f>
        <v>Y1 Q4</v>
      </c>
      <c r="L315" s="4" t="str">
        <f>DaysPastLaunch[[#This Row],[YearPastLaunch]]&amp;" "&amp;"Month "&amp;DaysPastLaunch[[#This Row],[Month1_12]]</f>
        <v>Year 1 Month 11</v>
      </c>
      <c r="M315" s="4" t="str">
        <f>DaysPastLaunch[[#This Row],[YearPastLaunch]]&amp;" "&amp;"Quarter "&amp;DaysPastLaunch[[#This Row],[Quarter1_4]]</f>
        <v>Year 1 Quarter 4</v>
      </c>
    </row>
    <row r="316" spans="1:13" x14ac:dyDescent="0.25">
      <c r="A316">
        <v>315</v>
      </c>
      <c r="B316">
        <f>ROUNDDOWN((DaysPastLaunch[[#This Row],[DaysPastLaunch]]-1)/30,0)+1</f>
        <v>11</v>
      </c>
      <c r="C316">
        <f>ROUNDDOWN((DaysPastLaunch[[#This Row],[MonthNumPastLaunch]]-1)/12,0)+1</f>
        <v>1</v>
      </c>
      <c r="D316">
        <f>ROUNDUP(DaysPastLaunch[[#This Row],[MonthNumPastLaunch]]/3,0)</f>
        <v>4</v>
      </c>
      <c r="E316" s="4" t="str">
        <f>"Month "&amp;DaysPastLaunch[[#This Row],[MonthNumPastLaunch]]</f>
        <v>Month 11</v>
      </c>
      <c r="F316" s="4" t="str">
        <f>"Year "&amp;DaysPastLaunch[[#This Row],[YearNumPastLaunch]]</f>
        <v>Year 1</v>
      </c>
      <c r="G316" s="4" t="str">
        <f>"Quarter "&amp;DaysPastLaunch[[#This Row],[QuartnerNumPastLaunch]]</f>
        <v>Quarter 4</v>
      </c>
      <c r="H316" s="4">
        <f>MOD(DaysPastLaunch[[#This Row],[MonthNumPastLaunch]]-1,12)+1</f>
        <v>11</v>
      </c>
      <c r="I316" s="4">
        <f>MOD(DaysPastLaunch[[#This Row],[QuartnerNumPastLaunch]]-1,4)+1</f>
        <v>4</v>
      </c>
      <c r="J316" s="4" t="str">
        <f>"Y"&amp;DaysPastLaunch[[#This Row],[YearNumPastLaunch]]&amp;" "&amp;"M"&amp;DaysPastLaunch[[#This Row],[Month1_12]]</f>
        <v>Y1 M11</v>
      </c>
      <c r="K316" s="4" t="str">
        <f>"Y"&amp;DaysPastLaunch[[#This Row],[YearNumPastLaunch]]&amp;" "&amp;"Q"&amp;DaysPastLaunch[[#This Row],[Quarter1_4]]</f>
        <v>Y1 Q4</v>
      </c>
      <c r="L316" s="4" t="str">
        <f>DaysPastLaunch[[#This Row],[YearPastLaunch]]&amp;" "&amp;"Month "&amp;DaysPastLaunch[[#This Row],[Month1_12]]</f>
        <v>Year 1 Month 11</v>
      </c>
      <c r="M316" s="4" t="str">
        <f>DaysPastLaunch[[#This Row],[YearPastLaunch]]&amp;" "&amp;"Quarter "&amp;DaysPastLaunch[[#This Row],[Quarter1_4]]</f>
        <v>Year 1 Quarter 4</v>
      </c>
    </row>
    <row r="317" spans="1:13" x14ac:dyDescent="0.25">
      <c r="A317">
        <v>316</v>
      </c>
      <c r="B317">
        <f>ROUNDDOWN((DaysPastLaunch[[#This Row],[DaysPastLaunch]]-1)/30,0)+1</f>
        <v>11</v>
      </c>
      <c r="C317">
        <f>ROUNDDOWN((DaysPastLaunch[[#This Row],[MonthNumPastLaunch]]-1)/12,0)+1</f>
        <v>1</v>
      </c>
      <c r="D317">
        <f>ROUNDUP(DaysPastLaunch[[#This Row],[MonthNumPastLaunch]]/3,0)</f>
        <v>4</v>
      </c>
      <c r="E317" s="4" t="str">
        <f>"Month "&amp;DaysPastLaunch[[#This Row],[MonthNumPastLaunch]]</f>
        <v>Month 11</v>
      </c>
      <c r="F317" s="4" t="str">
        <f>"Year "&amp;DaysPastLaunch[[#This Row],[YearNumPastLaunch]]</f>
        <v>Year 1</v>
      </c>
      <c r="G317" s="4" t="str">
        <f>"Quarter "&amp;DaysPastLaunch[[#This Row],[QuartnerNumPastLaunch]]</f>
        <v>Quarter 4</v>
      </c>
      <c r="H317" s="4">
        <f>MOD(DaysPastLaunch[[#This Row],[MonthNumPastLaunch]]-1,12)+1</f>
        <v>11</v>
      </c>
      <c r="I317" s="4">
        <f>MOD(DaysPastLaunch[[#This Row],[QuartnerNumPastLaunch]]-1,4)+1</f>
        <v>4</v>
      </c>
      <c r="J317" s="4" t="str">
        <f>"Y"&amp;DaysPastLaunch[[#This Row],[YearNumPastLaunch]]&amp;" "&amp;"M"&amp;DaysPastLaunch[[#This Row],[Month1_12]]</f>
        <v>Y1 M11</v>
      </c>
      <c r="K317" s="4" t="str">
        <f>"Y"&amp;DaysPastLaunch[[#This Row],[YearNumPastLaunch]]&amp;" "&amp;"Q"&amp;DaysPastLaunch[[#This Row],[Quarter1_4]]</f>
        <v>Y1 Q4</v>
      </c>
      <c r="L317" s="4" t="str">
        <f>DaysPastLaunch[[#This Row],[YearPastLaunch]]&amp;" "&amp;"Month "&amp;DaysPastLaunch[[#This Row],[Month1_12]]</f>
        <v>Year 1 Month 11</v>
      </c>
      <c r="M317" s="4" t="str">
        <f>DaysPastLaunch[[#This Row],[YearPastLaunch]]&amp;" "&amp;"Quarter "&amp;DaysPastLaunch[[#This Row],[Quarter1_4]]</f>
        <v>Year 1 Quarter 4</v>
      </c>
    </row>
    <row r="318" spans="1:13" x14ac:dyDescent="0.25">
      <c r="A318">
        <v>317</v>
      </c>
      <c r="B318">
        <f>ROUNDDOWN((DaysPastLaunch[[#This Row],[DaysPastLaunch]]-1)/30,0)+1</f>
        <v>11</v>
      </c>
      <c r="C318">
        <f>ROUNDDOWN((DaysPastLaunch[[#This Row],[MonthNumPastLaunch]]-1)/12,0)+1</f>
        <v>1</v>
      </c>
      <c r="D318">
        <f>ROUNDUP(DaysPastLaunch[[#This Row],[MonthNumPastLaunch]]/3,0)</f>
        <v>4</v>
      </c>
      <c r="E318" s="4" t="str">
        <f>"Month "&amp;DaysPastLaunch[[#This Row],[MonthNumPastLaunch]]</f>
        <v>Month 11</v>
      </c>
      <c r="F318" s="4" t="str">
        <f>"Year "&amp;DaysPastLaunch[[#This Row],[YearNumPastLaunch]]</f>
        <v>Year 1</v>
      </c>
      <c r="G318" s="4" t="str">
        <f>"Quarter "&amp;DaysPastLaunch[[#This Row],[QuartnerNumPastLaunch]]</f>
        <v>Quarter 4</v>
      </c>
      <c r="H318" s="4">
        <f>MOD(DaysPastLaunch[[#This Row],[MonthNumPastLaunch]]-1,12)+1</f>
        <v>11</v>
      </c>
      <c r="I318" s="4">
        <f>MOD(DaysPastLaunch[[#This Row],[QuartnerNumPastLaunch]]-1,4)+1</f>
        <v>4</v>
      </c>
      <c r="J318" s="4" t="str">
        <f>"Y"&amp;DaysPastLaunch[[#This Row],[YearNumPastLaunch]]&amp;" "&amp;"M"&amp;DaysPastLaunch[[#This Row],[Month1_12]]</f>
        <v>Y1 M11</v>
      </c>
      <c r="K318" s="4" t="str">
        <f>"Y"&amp;DaysPastLaunch[[#This Row],[YearNumPastLaunch]]&amp;" "&amp;"Q"&amp;DaysPastLaunch[[#This Row],[Quarter1_4]]</f>
        <v>Y1 Q4</v>
      </c>
      <c r="L318" s="4" t="str">
        <f>DaysPastLaunch[[#This Row],[YearPastLaunch]]&amp;" "&amp;"Month "&amp;DaysPastLaunch[[#This Row],[Month1_12]]</f>
        <v>Year 1 Month 11</v>
      </c>
      <c r="M318" s="4" t="str">
        <f>DaysPastLaunch[[#This Row],[YearPastLaunch]]&amp;" "&amp;"Quarter "&amp;DaysPastLaunch[[#This Row],[Quarter1_4]]</f>
        <v>Year 1 Quarter 4</v>
      </c>
    </row>
    <row r="319" spans="1:13" x14ac:dyDescent="0.25">
      <c r="A319">
        <v>318</v>
      </c>
      <c r="B319">
        <f>ROUNDDOWN((DaysPastLaunch[[#This Row],[DaysPastLaunch]]-1)/30,0)+1</f>
        <v>11</v>
      </c>
      <c r="C319">
        <f>ROUNDDOWN((DaysPastLaunch[[#This Row],[MonthNumPastLaunch]]-1)/12,0)+1</f>
        <v>1</v>
      </c>
      <c r="D319">
        <f>ROUNDUP(DaysPastLaunch[[#This Row],[MonthNumPastLaunch]]/3,0)</f>
        <v>4</v>
      </c>
      <c r="E319" s="4" t="str">
        <f>"Month "&amp;DaysPastLaunch[[#This Row],[MonthNumPastLaunch]]</f>
        <v>Month 11</v>
      </c>
      <c r="F319" s="4" t="str">
        <f>"Year "&amp;DaysPastLaunch[[#This Row],[YearNumPastLaunch]]</f>
        <v>Year 1</v>
      </c>
      <c r="G319" s="4" t="str">
        <f>"Quarter "&amp;DaysPastLaunch[[#This Row],[QuartnerNumPastLaunch]]</f>
        <v>Quarter 4</v>
      </c>
      <c r="H319" s="4">
        <f>MOD(DaysPastLaunch[[#This Row],[MonthNumPastLaunch]]-1,12)+1</f>
        <v>11</v>
      </c>
      <c r="I319" s="4">
        <f>MOD(DaysPastLaunch[[#This Row],[QuartnerNumPastLaunch]]-1,4)+1</f>
        <v>4</v>
      </c>
      <c r="J319" s="4" t="str">
        <f>"Y"&amp;DaysPastLaunch[[#This Row],[YearNumPastLaunch]]&amp;" "&amp;"M"&amp;DaysPastLaunch[[#This Row],[Month1_12]]</f>
        <v>Y1 M11</v>
      </c>
      <c r="K319" s="4" t="str">
        <f>"Y"&amp;DaysPastLaunch[[#This Row],[YearNumPastLaunch]]&amp;" "&amp;"Q"&amp;DaysPastLaunch[[#This Row],[Quarter1_4]]</f>
        <v>Y1 Q4</v>
      </c>
      <c r="L319" s="4" t="str">
        <f>DaysPastLaunch[[#This Row],[YearPastLaunch]]&amp;" "&amp;"Month "&amp;DaysPastLaunch[[#This Row],[Month1_12]]</f>
        <v>Year 1 Month 11</v>
      </c>
      <c r="M319" s="4" t="str">
        <f>DaysPastLaunch[[#This Row],[YearPastLaunch]]&amp;" "&amp;"Quarter "&amp;DaysPastLaunch[[#This Row],[Quarter1_4]]</f>
        <v>Year 1 Quarter 4</v>
      </c>
    </row>
    <row r="320" spans="1:13" x14ac:dyDescent="0.25">
      <c r="A320">
        <v>319</v>
      </c>
      <c r="B320">
        <f>ROUNDDOWN((DaysPastLaunch[[#This Row],[DaysPastLaunch]]-1)/30,0)+1</f>
        <v>11</v>
      </c>
      <c r="C320">
        <f>ROUNDDOWN((DaysPastLaunch[[#This Row],[MonthNumPastLaunch]]-1)/12,0)+1</f>
        <v>1</v>
      </c>
      <c r="D320">
        <f>ROUNDUP(DaysPastLaunch[[#This Row],[MonthNumPastLaunch]]/3,0)</f>
        <v>4</v>
      </c>
      <c r="E320" s="4" t="str">
        <f>"Month "&amp;DaysPastLaunch[[#This Row],[MonthNumPastLaunch]]</f>
        <v>Month 11</v>
      </c>
      <c r="F320" s="4" t="str">
        <f>"Year "&amp;DaysPastLaunch[[#This Row],[YearNumPastLaunch]]</f>
        <v>Year 1</v>
      </c>
      <c r="G320" s="4" t="str">
        <f>"Quarter "&amp;DaysPastLaunch[[#This Row],[QuartnerNumPastLaunch]]</f>
        <v>Quarter 4</v>
      </c>
      <c r="H320" s="4">
        <f>MOD(DaysPastLaunch[[#This Row],[MonthNumPastLaunch]]-1,12)+1</f>
        <v>11</v>
      </c>
      <c r="I320" s="4">
        <f>MOD(DaysPastLaunch[[#This Row],[QuartnerNumPastLaunch]]-1,4)+1</f>
        <v>4</v>
      </c>
      <c r="J320" s="4" t="str">
        <f>"Y"&amp;DaysPastLaunch[[#This Row],[YearNumPastLaunch]]&amp;" "&amp;"M"&amp;DaysPastLaunch[[#This Row],[Month1_12]]</f>
        <v>Y1 M11</v>
      </c>
      <c r="K320" s="4" t="str">
        <f>"Y"&amp;DaysPastLaunch[[#This Row],[YearNumPastLaunch]]&amp;" "&amp;"Q"&amp;DaysPastLaunch[[#This Row],[Quarter1_4]]</f>
        <v>Y1 Q4</v>
      </c>
      <c r="L320" s="4" t="str">
        <f>DaysPastLaunch[[#This Row],[YearPastLaunch]]&amp;" "&amp;"Month "&amp;DaysPastLaunch[[#This Row],[Month1_12]]</f>
        <v>Year 1 Month 11</v>
      </c>
      <c r="M320" s="4" t="str">
        <f>DaysPastLaunch[[#This Row],[YearPastLaunch]]&amp;" "&amp;"Quarter "&amp;DaysPastLaunch[[#This Row],[Quarter1_4]]</f>
        <v>Year 1 Quarter 4</v>
      </c>
    </row>
    <row r="321" spans="1:13" x14ac:dyDescent="0.25">
      <c r="A321">
        <v>320</v>
      </c>
      <c r="B321">
        <f>ROUNDDOWN((DaysPastLaunch[[#This Row],[DaysPastLaunch]]-1)/30,0)+1</f>
        <v>11</v>
      </c>
      <c r="C321">
        <f>ROUNDDOWN((DaysPastLaunch[[#This Row],[MonthNumPastLaunch]]-1)/12,0)+1</f>
        <v>1</v>
      </c>
      <c r="D321">
        <f>ROUNDUP(DaysPastLaunch[[#This Row],[MonthNumPastLaunch]]/3,0)</f>
        <v>4</v>
      </c>
      <c r="E321" s="4" t="str">
        <f>"Month "&amp;DaysPastLaunch[[#This Row],[MonthNumPastLaunch]]</f>
        <v>Month 11</v>
      </c>
      <c r="F321" s="4" t="str">
        <f>"Year "&amp;DaysPastLaunch[[#This Row],[YearNumPastLaunch]]</f>
        <v>Year 1</v>
      </c>
      <c r="G321" s="4" t="str">
        <f>"Quarter "&amp;DaysPastLaunch[[#This Row],[QuartnerNumPastLaunch]]</f>
        <v>Quarter 4</v>
      </c>
      <c r="H321" s="4">
        <f>MOD(DaysPastLaunch[[#This Row],[MonthNumPastLaunch]]-1,12)+1</f>
        <v>11</v>
      </c>
      <c r="I321" s="4">
        <f>MOD(DaysPastLaunch[[#This Row],[QuartnerNumPastLaunch]]-1,4)+1</f>
        <v>4</v>
      </c>
      <c r="J321" s="4" t="str">
        <f>"Y"&amp;DaysPastLaunch[[#This Row],[YearNumPastLaunch]]&amp;" "&amp;"M"&amp;DaysPastLaunch[[#This Row],[Month1_12]]</f>
        <v>Y1 M11</v>
      </c>
      <c r="K321" s="4" t="str">
        <f>"Y"&amp;DaysPastLaunch[[#This Row],[YearNumPastLaunch]]&amp;" "&amp;"Q"&amp;DaysPastLaunch[[#This Row],[Quarter1_4]]</f>
        <v>Y1 Q4</v>
      </c>
      <c r="L321" s="4" t="str">
        <f>DaysPastLaunch[[#This Row],[YearPastLaunch]]&amp;" "&amp;"Month "&amp;DaysPastLaunch[[#This Row],[Month1_12]]</f>
        <v>Year 1 Month 11</v>
      </c>
      <c r="M321" s="4" t="str">
        <f>DaysPastLaunch[[#This Row],[YearPastLaunch]]&amp;" "&amp;"Quarter "&amp;DaysPastLaunch[[#This Row],[Quarter1_4]]</f>
        <v>Year 1 Quarter 4</v>
      </c>
    </row>
    <row r="322" spans="1:13" x14ac:dyDescent="0.25">
      <c r="A322">
        <v>321</v>
      </c>
      <c r="B322">
        <f>ROUNDDOWN((DaysPastLaunch[[#This Row],[DaysPastLaunch]]-1)/30,0)+1</f>
        <v>11</v>
      </c>
      <c r="C322">
        <f>ROUNDDOWN((DaysPastLaunch[[#This Row],[MonthNumPastLaunch]]-1)/12,0)+1</f>
        <v>1</v>
      </c>
      <c r="D322">
        <f>ROUNDUP(DaysPastLaunch[[#This Row],[MonthNumPastLaunch]]/3,0)</f>
        <v>4</v>
      </c>
      <c r="E322" s="4" t="str">
        <f>"Month "&amp;DaysPastLaunch[[#This Row],[MonthNumPastLaunch]]</f>
        <v>Month 11</v>
      </c>
      <c r="F322" s="4" t="str">
        <f>"Year "&amp;DaysPastLaunch[[#This Row],[YearNumPastLaunch]]</f>
        <v>Year 1</v>
      </c>
      <c r="G322" s="4" t="str">
        <f>"Quarter "&amp;DaysPastLaunch[[#This Row],[QuartnerNumPastLaunch]]</f>
        <v>Quarter 4</v>
      </c>
      <c r="H322" s="4">
        <f>MOD(DaysPastLaunch[[#This Row],[MonthNumPastLaunch]]-1,12)+1</f>
        <v>11</v>
      </c>
      <c r="I322" s="4">
        <f>MOD(DaysPastLaunch[[#This Row],[QuartnerNumPastLaunch]]-1,4)+1</f>
        <v>4</v>
      </c>
      <c r="J322" s="4" t="str">
        <f>"Y"&amp;DaysPastLaunch[[#This Row],[YearNumPastLaunch]]&amp;" "&amp;"M"&amp;DaysPastLaunch[[#This Row],[Month1_12]]</f>
        <v>Y1 M11</v>
      </c>
      <c r="K322" s="4" t="str">
        <f>"Y"&amp;DaysPastLaunch[[#This Row],[YearNumPastLaunch]]&amp;" "&amp;"Q"&amp;DaysPastLaunch[[#This Row],[Quarter1_4]]</f>
        <v>Y1 Q4</v>
      </c>
      <c r="L322" s="4" t="str">
        <f>DaysPastLaunch[[#This Row],[YearPastLaunch]]&amp;" "&amp;"Month "&amp;DaysPastLaunch[[#This Row],[Month1_12]]</f>
        <v>Year 1 Month 11</v>
      </c>
      <c r="M322" s="4" t="str">
        <f>DaysPastLaunch[[#This Row],[YearPastLaunch]]&amp;" "&amp;"Quarter "&amp;DaysPastLaunch[[#This Row],[Quarter1_4]]</f>
        <v>Year 1 Quarter 4</v>
      </c>
    </row>
    <row r="323" spans="1:13" x14ac:dyDescent="0.25">
      <c r="A323">
        <v>322</v>
      </c>
      <c r="B323">
        <f>ROUNDDOWN((DaysPastLaunch[[#This Row],[DaysPastLaunch]]-1)/30,0)+1</f>
        <v>11</v>
      </c>
      <c r="C323">
        <f>ROUNDDOWN((DaysPastLaunch[[#This Row],[MonthNumPastLaunch]]-1)/12,0)+1</f>
        <v>1</v>
      </c>
      <c r="D323">
        <f>ROUNDUP(DaysPastLaunch[[#This Row],[MonthNumPastLaunch]]/3,0)</f>
        <v>4</v>
      </c>
      <c r="E323" s="4" t="str">
        <f>"Month "&amp;DaysPastLaunch[[#This Row],[MonthNumPastLaunch]]</f>
        <v>Month 11</v>
      </c>
      <c r="F323" s="4" t="str">
        <f>"Year "&amp;DaysPastLaunch[[#This Row],[YearNumPastLaunch]]</f>
        <v>Year 1</v>
      </c>
      <c r="G323" s="4" t="str">
        <f>"Quarter "&amp;DaysPastLaunch[[#This Row],[QuartnerNumPastLaunch]]</f>
        <v>Quarter 4</v>
      </c>
      <c r="H323" s="4">
        <f>MOD(DaysPastLaunch[[#This Row],[MonthNumPastLaunch]]-1,12)+1</f>
        <v>11</v>
      </c>
      <c r="I323" s="4">
        <f>MOD(DaysPastLaunch[[#This Row],[QuartnerNumPastLaunch]]-1,4)+1</f>
        <v>4</v>
      </c>
      <c r="J323" s="4" t="str">
        <f>"Y"&amp;DaysPastLaunch[[#This Row],[YearNumPastLaunch]]&amp;" "&amp;"M"&amp;DaysPastLaunch[[#This Row],[Month1_12]]</f>
        <v>Y1 M11</v>
      </c>
      <c r="K323" s="4" t="str">
        <f>"Y"&amp;DaysPastLaunch[[#This Row],[YearNumPastLaunch]]&amp;" "&amp;"Q"&amp;DaysPastLaunch[[#This Row],[Quarter1_4]]</f>
        <v>Y1 Q4</v>
      </c>
      <c r="L323" s="4" t="str">
        <f>DaysPastLaunch[[#This Row],[YearPastLaunch]]&amp;" "&amp;"Month "&amp;DaysPastLaunch[[#This Row],[Month1_12]]</f>
        <v>Year 1 Month 11</v>
      </c>
      <c r="M323" s="4" t="str">
        <f>DaysPastLaunch[[#This Row],[YearPastLaunch]]&amp;" "&amp;"Quarter "&amp;DaysPastLaunch[[#This Row],[Quarter1_4]]</f>
        <v>Year 1 Quarter 4</v>
      </c>
    </row>
    <row r="324" spans="1:13" x14ac:dyDescent="0.25">
      <c r="A324">
        <v>323</v>
      </c>
      <c r="B324">
        <f>ROUNDDOWN((DaysPastLaunch[[#This Row],[DaysPastLaunch]]-1)/30,0)+1</f>
        <v>11</v>
      </c>
      <c r="C324">
        <f>ROUNDDOWN((DaysPastLaunch[[#This Row],[MonthNumPastLaunch]]-1)/12,0)+1</f>
        <v>1</v>
      </c>
      <c r="D324">
        <f>ROUNDUP(DaysPastLaunch[[#This Row],[MonthNumPastLaunch]]/3,0)</f>
        <v>4</v>
      </c>
      <c r="E324" s="4" t="str">
        <f>"Month "&amp;DaysPastLaunch[[#This Row],[MonthNumPastLaunch]]</f>
        <v>Month 11</v>
      </c>
      <c r="F324" s="4" t="str">
        <f>"Year "&amp;DaysPastLaunch[[#This Row],[YearNumPastLaunch]]</f>
        <v>Year 1</v>
      </c>
      <c r="G324" s="4" t="str">
        <f>"Quarter "&amp;DaysPastLaunch[[#This Row],[QuartnerNumPastLaunch]]</f>
        <v>Quarter 4</v>
      </c>
      <c r="H324" s="4">
        <f>MOD(DaysPastLaunch[[#This Row],[MonthNumPastLaunch]]-1,12)+1</f>
        <v>11</v>
      </c>
      <c r="I324" s="4">
        <f>MOD(DaysPastLaunch[[#This Row],[QuartnerNumPastLaunch]]-1,4)+1</f>
        <v>4</v>
      </c>
      <c r="J324" s="4" t="str">
        <f>"Y"&amp;DaysPastLaunch[[#This Row],[YearNumPastLaunch]]&amp;" "&amp;"M"&amp;DaysPastLaunch[[#This Row],[Month1_12]]</f>
        <v>Y1 M11</v>
      </c>
      <c r="K324" s="4" t="str">
        <f>"Y"&amp;DaysPastLaunch[[#This Row],[YearNumPastLaunch]]&amp;" "&amp;"Q"&amp;DaysPastLaunch[[#This Row],[Quarter1_4]]</f>
        <v>Y1 Q4</v>
      </c>
      <c r="L324" s="4" t="str">
        <f>DaysPastLaunch[[#This Row],[YearPastLaunch]]&amp;" "&amp;"Month "&amp;DaysPastLaunch[[#This Row],[Month1_12]]</f>
        <v>Year 1 Month 11</v>
      </c>
      <c r="M324" s="4" t="str">
        <f>DaysPastLaunch[[#This Row],[YearPastLaunch]]&amp;" "&amp;"Quarter "&amp;DaysPastLaunch[[#This Row],[Quarter1_4]]</f>
        <v>Year 1 Quarter 4</v>
      </c>
    </row>
    <row r="325" spans="1:13" x14ac:dyDescent="0.25">
      <c r="A325">
        <v>324</v>
      </c>
      <c r="B325">
        <f>ROUNDDOWN((DaysPastLaunch[[#This Row],[DaysPastLaunch]]-1)/30,0)+1</f>
        <v>11</v>
      </c>
      <c r="C325">
        <f>ROUNDDOWN((DaysPastLaunch[[#This Row],[MonthNumPastLaunch]]-1)/12,0)+1</f>
        <v>1</v>
      </c>
      <c r="D325">
        <f>ROUNDUP(DaysPastLaunch[[#This Row],[MonthNumPastLaunch]]/3,0)</f>
        <v>4</v>
      </c>
      <c r="E325" s="4" t="str">
        <f>"Month "&amp;DaysPastLaunch[[#This Row],[MonthNumPastLaunch]]</f>
        <v>Month 11</v>
      </c>
      <c r="F325" s="4" t="str">
        <f>"Year "&amp;DaysPastLaunch[[#This Row],[YearNumPastLaunch]]</f>
        <v>Year 1</v>
      </c>
      <c r="G325" s="4" t="str">
        <f>"Quarter "&amp;DaysPastLaunch[[#This Row],[QuartnerNumPastLaunch]]</f>
        <v>Quarter 4</v>
      </c>
      <c r="H325" s="4">
        <f>MOD(DaysPastLaunch[[#This Row],[MonthNumPastLaunch]]-1,12)+1</f>
        <v>11</v>
      </c>
      <c r="I325" s="4">
        <f>MOD(DaysPastLaunch[[#This Row],[QuartnerNumPastLaunch]]-1,4)+1</f>
        <v>4</v>
      </c>
      <c r="J325" s="4" t="str">
        <f>"Y"&amp;DaysPastLaunch[[#This Row],[YearNumPastLaunch]]&amp;" "&amp;"M"&amp;DaysPastLaunch[[#This Row],[Month1_12]]</f>
        <v>Y1 M11</v>
      </c>
      <c r="K325" s="4" t="str">
        <f>"Y"&amp;DaysPastLaunch[[#This Row],[YearNumPastLaunch]]&amp;" "&amp;"Q"&amp;DaysPastLaunch[[#This Row],[Quarter1_4]]</f>
        <v>Y1 Q4</v>
      </c>
      <c r="L325" s="4" t="str">
        <f>DaysPastLaunch[[#This Row],[YearPastLaunch]]&amp;" "&amp;"Month "&amp;DaysPastLaunch[[#This Row],[Month1_12]]</f>
        <v>Year 1 Month 11</v>
      </c>
      <c r="M325" s="4" t="str">
        <f>DaysPastLaunch[[#This Row],[YearPastLaunch]]&amp;" "&amp;"Quarter "&amp;DaysPastLaunch[[#This Row],[Quarter1_4]]</f>
        <v>Year 1 Quarter 4</v>
      </c>
    </row>
    <row r="326" spans="1:13" x14ac:dyDescent="0.25">
      <c r="A326">
        <v>325</v>
      </c>
      <c r="B326">
        <f>ROUNDDOWN((DaysPastLaunch[[#This Row],[DaysPastLaunch]]-1)/30,0)+1</f>
        <v>11</v>
      </c>
      <c r="C326">
        <f>ROUNDDOWN((DaysPastLaunch[[#This Row],[MonthNumPastLaunch]]-1)/12,0)+1</f>
        <v>1</v>
      </c>
      <c r="D326">
        <f>ROUNDUP(DaysPastLaunch[[#This Row],[MonthNumPastLaunch]]/3,0)</f>
        <v>4</v>
      </c>
      <c r="E326" s="4" t="str">
        <f>"Month "&amp;DaysPastLaunch[[#This Row],[MonthNumPastLaunch]]</f>
        <v>Month 11</v>
      </c>
      <c r="F326" s="4" t="str">
        <f>"Year "&amp;DaysPastLaunch[[#This Row],[YearNumPastLaunch]]</f>
        <v>Year 1</v>
      </c>
      <c r="G326" s="4" t="str">
        <f>"Quarter "&amp;DaysPastLaunch[[#This Row],[QuartnerNumPastLaunch]]</f>
        <v>Quarter 4</v>
      </c>
      <c r="H326" s="4">
        <f>MOD(DaysPastLaunch[[#This Row],[MonthNumPastLaunch]]-1,12)+1</f>
        <v>11</v>
      </c>
      <c r="I326" s="4">
        <f>MOD(DaysPastLaunch[[#This Row],[QuartnerNumPastLaunch]]-1,4)+1</f>
        <v>4</v>
      </c>
      <c r="J326" s="4" t="str">
        <f>"Y"&amp;DaysPastLaunch[[#This Row],[YearNumPastLaunch]]&amp;" "&amp;"M"&amp;DaysPastLaunch[[#This Row],[Month1_12]]</f>
        <v>Y1 M11</v>
      </c>
      <c r="K326" s="4" t="str">
        <f>"Y"&amp;DaysPastLaunch[[#This Row],[YearNumPastLaunch]]&amp;" "&amp;"Q"&amp;DaysPastLaunch[[#This Row],[Quarter1_4]]</f>
        <v>Y1 Q4</v>
      </c>
      <c r="L326" s="4" t="str">
        <f>DaysPastLaunch[[#This Row],[YearPastLaunch]]&amp;" "&amp;"Month "&amp;DaysPastLaunch[[#This Row],[Month1_12]]</f>
        <v>Year 1 Month 11</v>
      </c>
      <c r="M326" s="4" t="str">
        <f>DaysPastLaunch[[#This Row],[YearPastLaunch]]&amp;" "&amp;"Quarter "&amp;DaysPastLaunch[[#This Row],[Quarter1_4]]</f>
        <v>Year 1 Quarter 4</v>
      </c>
    </row>
    <row r="327" spans="1:13" x14ac:dyDescent="0.25">
      <c r="A327">
        <v>326</v>
      </c>
      <c r="B327">
        <f>ROUNDDOWN((DaysPastLaunch[[#This Row],[DaysPastLaunch]]-1)/30,0)+1</f>
        <v>11</v>
      </c>
      <c r="C327">
        <f>ROUNDDOWN((DaysPastLaunch[[#This Row],[MonthNumPastLaunch]]-1)/12,0)+1</f>
        <v>1</v>
      </c>
      <c r="D327">
        <f>ROUNDUP(DaysPastLaunch[[#This Row],[MonthNumPastLaunch]]/3,0)</f>
        <v>4</v>
      </c>
      <c r="E327" s="4" t="str">
        <f>"Month "&amp;DaysPastLaunch[[#This Row],[MonthNumPastLaunch]]</f>
        <v>Month 11</v>
      </c>
      <c r="F327" s="4" t="str">
        <f>"Year "&amp;DaysPastLaunch[[#This Row],[YearNumPastLaunch]]</f>
        <v>Year 1</v>
      </c>
      <c r="G327" s="4" t="str">
        <f>"Quarter "&amp;DaysPastLaunch[[#This Row],[QuartnerNumPastLaunch]]</f>
        <v>Quarter 4</v>
      </c>
      <c r="H327" s="4">
        <f>MOD(DaysPastLaunch[[#This Row],[MonthNumPastLaunch]]-1,12)+1</f>
        <v>11</v>
      </c>
      <c r="I327" s="4">
        <f>MOD(DaysPastLaunch[[#This Row],[QuartnerNumPastLaunch]]-1,4)+1</f>
        <v>4</v>
      </c>
      <c r="J327" s="4" t="str">
        <f>"Y"&amp;DaysPastLaunch[[#This Row],[YearNumPastLaunch]]&amp;" "&amp;"M"&amp;DaysPastLaunch[[#This Row],[Month1_12]]</f>
        <v>Y1 M11</v>
      </c>
      <c r="K327" s="4" t="str">
        <f>"Y"&amp;DaysPastLaunch[[#This Row],[YearNumPastLaunch]]&amp;" "&amp;"Q"&amp;DaysPastLaunch[[#This Row],[Quarter1_4]]</f>
        <v>Y1 Q4</v>
      </c>
      <c r="L327" s="4" t="str">
        <f>DaysPastLaunch[[#This Row],[YearPastLaunch]]&amp;" "&amp;"Month "&amp;DaysPastLaunch[[#This Row],[Month1_12]]</f>
        <v>Year 1 Month 11</v>
      </c>
      <c r="M327" s="4" t="str">
        <f>DaysPastLaunch[[#This Row],[YearPastLaunch]]&amp;" "&amp;"Quarter "&amp;DaysPastLaunch[[#This Row],[Quarter1_4]]</f>
        <v>Year 1 Quarter 4</v>
      </c>
    </row>
    <row r="328" spans="1:13" x14ac:dyDescent="0.25">
      <c r="A328">
        <v>327</v>
      </c>
      <c r="B328">
        <f>ROUNDDOWN((DaysPastLaunch[[#This Row],[DaysPastLaunch]]-1)/30,0)+1</f>
        <v>11</v>
      </c>
      <c r="C328">
        <f>ROUNDDOWN((DaysPastLaunch[[#This Row],[MonthNumPastLaunch]]-1)/12,0)+1</f>
        <v>1</v>
      </c>
      <c r="D328">
        <f>ROUNDUP(DaysPastLaunch[[#This Row],[MonthNumPastLaunch]]/3,0)</f>
        <v>4</v>
      </c>
      <c r="E328" s="4" t="str">
        <f>"Month "&amp;DaysPastLaunch[[#This Row],[MonthNumPastLaunch]]</f>
        <v>Month 11</v>
      </c>
      <c r="F328" s="4" t="str">
        <f>"Year "&amp;DaysPastLaunch[[#This Row],[YearNumPastLaunch]]</f>
        <v>Year 1</v>
      </c>
      <c r="G328" s="4" t="str">
        <f>"Quarter "&amp;DaysPastLaunch[[#This Row],[QuartnerNumPastLaunch]]</f>
        <v>Quarter 4</v>
      </c>
      <c r="H328" s="4">
        <f>MOD(DaysPastLaunch[[#This Row],[MonthNumPastLaunch]]-1,12)+1</f>
        <v>11</v>
      </c>
      <c r="I328" s="4">
        <f>MOD(DaysPastLaunch[[#This Row],[QuartnerNumPastLaunch]]-1,4)+1</f>
        <v>4</v>
      </c>
      <c r="J328" s="4" t="str">
        <f>"Y"&amp;DaysPastLaunch[[#This Row],[YearNumPastLaunch]]&amp;" "&amp;"M"&amp;DaysPastLaunch[[#This Row],[Month1_12]]</f>
        <v>Y1 M11</v>
      </c>
      <c r="K328" s="4" t="str">
        <f>"Y"&amp;DaysPastLaunch[[#This Row],[YearNumPastLaunch]]&amp;" "&amp;"Q"&amp;DaysPastLaunch[[#This Row],[Quarter1_4]]</f>
        <v>Y1 Q4</v>
      </c>
      <c r="L328" s="4" t="str">
        <f>DaysPastLaunch[[#This Row],[YearPastLaunch]]&amp;" "&amp;"Month "&amp;DaysPastLaunch[[#This Row],[Month1_12]]</f>
        <v>Year 1 Month 11</v>
      </c>
      <c r="M328" s="4" t="str">
        <f>DaysPastLaunch[[#This Row],[YearPastLaunch]]&amp;" "&amp;"Quarter "&amp;DaysPastLaunch[[#This Row],[Quarter1_4]]</f>
        <v>Year 1 Quarter 4</v>
      </c>
    </row>
    <row r="329" spans="1:13" x14ac:dyDescent="0.25">
      <c r="A329">
        <v>328</v>
      </c>
      <c r="B329">
        <f>ROUNDDOWN((DaysPastLaunch[[#This Row],[DaysPastLaunch]]-1)/30,0)+1</f>
        <v>11</v>
      </c>
      <c r="C329">
        <f>ROUNDDOWN((DaysPastLaunch[[#This Row],[MonthNumPastLaunch]]-1)/12,0)+1</f>
        <v>1</v>
      </c>
      <c r="D329">
        <f>ROUNDUP(DaysPastLaunch[[#This Row],[MonthNumPastLaunch]]/3,0)</f>
        <v>4</v>
      </c>
      <c r="E329" s="4" t="str">
        <f>"Month "&amp;DaysPastLaunch[[#This Row],[MonthNumPastLaunch]]</f>
        <v>Month 11</v>
      </c>
      <c r="F329" s="4" t="str">
        <f>"Year "&amp;DaysPastLaunch[[#This Row],[YearNumPastLaunch]]</f>
        <v>Year 1</v>
      </c>
      <c r="G329" s="4" t="str">
        <f>"Quarter "&amp;DaysPastLaunch[[#This Row],[QuartnerNumPastLaunch]]</f>
        <v>Quarter 4</v>
      </c>
      <c r="H329" s="4">
        <f>MOD(DaysPastLaunch[[#This Row],[MonthNumPastLaunch]]-1,12)+1</f>
        <v>11</v>
      </c>
      <c r="I329" s="4">
        <f>MOD(DaysPastLaunch[[#This Row],[QuartnerNumPastLaunch]]-1,4)+1</f>
        <v>4</v>
      </c>
      <c r="J329" s="4" t="str">
        <f>"Y"&amp;DaysPastLaunch[[#This Row],[YearNumPastLaunch]]&amp;" "&amp;"M"&amp;DaysPastLaunch[[#This Row],[Month1_12]]</f>
        <v>Y1 M11</v>
      </c>
      <c r="K329" s="4" t="str">
        <f>"Y"&amp;DaysPastLaunch[[#This Row],[YearNumPastLaunch]]&amp;" "&amp;"Q"&amp;DaysPastLaunch[[#This Row],[Quarter1_4]]</f>
        <v>Y1 Q4</v>
      </c>
      <c r="L329" s="4" t="str">
        <f>DaysPastLaunch[[#This Row],[YearPastLaunch]]&amp;" "&amp;"Month "&amp;DaysPastLaunch[[#This Row],[Month1_12]]</f>
        <v>Year 1 Month 11</v>
      </c>
      <c r="M329" s="4" t="str">
        <f>DaysPastLaunch[[#This Row],[YearPastLaunch]]&amp;" "&amp;"Quarter "&amp;DaysPastLaunch[[#This Row],[Quarter1_4]]</f>
        <v>Year 1 Quarter 4</v>
      </c>
    </row>
    <row r="330" spans="1:13" x14ac:dyDescent="0.25">
      <c r="A330">
        <v>329</v>
      </c>
      <c r="B330">
        <f>ROUNDDOWN((DaysPastLaunch[[#This Row],[DaysPastLaunch]]-1)/30,0)+1</f>
        <v>11</v>
      </c>
      <c r="C330">
        <f>ROUNDDOWN((DaysPastLaunch[[#This Row],[MonthNumPastLaunch]]-1)/12,0)+1</f>
        <v>1</v>
      </c>
      <c r="D330">
        <f>ROUNDUP(DaysPastLaunch[[#This Row],[MonthNumPastLaunch]]/3,0)</f>
        <v>4</v>
      </c>
      <c r="E330" s="4" t="str">
        <f>"Month "&amp;DaysPastLaunch[[#This Row],[MonthNumPastLaunch]]</f>
        <v>Month 11</v>
      </c>
      <c r="F330" s="4" t="str">
        <f>"Year "&amp;DaysPastLaunch[[#This Row],[YearNumPastLaunch]]</f>
        <v>Year 1</v>
      </c>
      <c r="G330" s="4" t="str">
        <f>"Quarter "&amp;DaysPastLaunch[[#This Row],[QuartnerNumPastLaunch]]</f>
        <v>Quarter 4</v>
      </c>
      <c r="H330" s="4">
        <f>MOD(DaysPastLaunch[[#This Row],[MonthNumPastLaunch]]-1,12)+1</f>
        <v>11</v>
      </c>
      <c r="I330" s="4">
        <f>MOD(DaysPastLaunch[[#This Row],[QuartnerNumPastLaunch]]-1,4)+1</f>
        <v>4</v>
      </c>
      <c r="J330" s="4" t="str">
        <f>"Y"&amp;DaysPastLaunch[[#This Row],[YearNumPastLaunch]]&amp;" "&amp;"M"&amp;DaysPastLaunch[[#This Row],[Month1_12]]</f>
        <v>Y1 M11</v>
      </c>
      <c r="K330" s="4" t="str">
        <f>"Y"&amp;DaysPastLaunch[[#This Row],[YearNumPastLaunch]]&amp;" "&amp;"Q"&amp;DaysPastLaunch[[#This Row],[Quarter1_4]]</f>
        <v>Y1 Q4</v>
      </c>
      <c r="L330" s="4" t="str">
        <f>DaysPastLaunch[[#This Row],[YearPastLaunch]]&amp;" "&amp;"Month "&amp;DaysPastLaunch[[#This Row],[Month1_12]]</f>
        <v>Year 1 Month 11</v>
      </c>
      <c r="M330" s="4" t="str">
        <f>DaysPastLaunch[[#This Row],[YearPastLaunch]]&amp;" "&amp;"Quarter "&amp;DaysPastLaunch[[#This Row],[Quarter1_4]]</f>
        <v>Year 1 Quarter 4</v>
      </c>
    </row>
    <row r="331" spans="1:13" x14ac:dyDescent="0.25">
      <c r="A331">
        <v>330</v>
      </c>
      <c r="B331">
        <f>ROUNDDOWN((DaysPastLaunch[[#This Row],[DaysPastLaunch]]-1)/30,0)+1</f>
        <v>11</v>
      </c>
      <c r="C331">
        <f>ROUNDDOWN((DaysPastLaunch[[#This Row],[MonthNumPastLaunch]]-1)/12,0)+1</f>
        <v>1</v>
      </c>
      <c r="D331">
        <f>ROUNDUP(DaysPastLaunch[[#This Row],[MonthNumPastLaunch]]/3,0)</f>
        <v>4</v>
      </c>
      <c r="E331" s="4" t="str">
        <f>"Month "&amp;DaysPastLaunch[[#This Row],[MonthNumPastLaunch]]</f>
        <v>Month 11</v>
      </c>
      <c r="F331" s="4" t="str">
        <f>"Year "&amp;DaysPastLaunch[[#This Row],[YearNumPastLaunch]]</f>
        <v>Year 1</v>
      </c>
      <c r="G331" s="4" t="str">
        <f>"Quarter "&amp;DaysPastLaunch[[#This Row],[QuartnerNumPastLaunch]]</f>
        <v>Quarter 4</v>
      </c>
      <c r="H331" s="4">
        <f>MOD(DaysPastLaunch[[#This Row],[MonthNumPastLaunch]]-1,12)+1</f>
        <v>11</v>
      </c>
      <c r="I331" s="4">
        <f>MOD(DaysPastLaunch[[#This Row],[QuartnerNumPastLaunch]]-1,4)+1</f>
        <v>4</v>
      </c>
      <c r="J331" s="4" t="str">
        <f>"Y"&amp;DaysPastLaunch[[#This Row],[YearNumPastLaunch]]&amp;" "&amp;"M"&amp;DaysPastLaunch[[#This Row],[Month1_12]]</f>
        <v>Y1 M11</v>
      </c>
      <c r="K331" s="4" t="str">
        <f>"Y"&amp;DaysPastLaunch[[#This Row],[YearNumPastLaunch]]&amp;" "&amp;"Q"&amp;DaysPastLaunch[[#This Row],[Quarter1_4]]</f>
        <v>Y1 Q4</v>
      </c>
      <c r="L331" s="4" t="str">
        <f>DaysPastLaunch[[#This Row],[YearPastLaunch]]&amp;" "&amp;"Month "&amp;DaysPastLaunch[[#This Row],[Month1_12]]</f>
        <v>Year 1 Month 11</v>
      </c>
      <c r="M331" s="4" t="str">
        <f>DaysPastLaunch[[#This Row],[YearPastLaunch]]&amp;" "&amp;"Quarter "&amp;DaysPastLaunch[[#This Row],[Quarter1_4]]</f>
        <v>Year 1 Quarter 4</v>
      </c>
    </row>
    <row r="332" spans="1:13" x14ac:dyDescent="0.25">
      <c r="A332">
        <v>331</v>
      </c>
      <c r="B332">
        <f>ROUNDDOWN((DaysPastLaunch[[#This Row],[DaysPastLaunch]]-1)/30,0)+1</f>
        <v>12</v>
      </c>
      <c r="C332">
        <f>ROUNDDOWN((DaysPastLaunch[[#This Row],[MonthNumPastLaunch]]-1)/12,0)+1</f>
        <v>1</v>
      </c>
      <c r="D332">
        <f>ROUNDUP(DaysPastLaunch[[#This Row],[MonthNumPastLaunch]]/3,0)</f>
        <v>4</v>
      </c>
      <c r="E332" s="4" t="str">
        <f>"Month "&amp;DaysPastLaunch[[#This Row],[MonthNumPastLaunch]]</f>
        <v>Month 12</v>
      </c>
      <c r="F332" s="4" t="str">
        <f>"Year "&amp;DaysPastLaunch[[#This Row],[YearNumPastLaunch]]</f>
        <v>Year 1</v>
      </c>
      <c r="G332" s="4" t="str">
        <f>"Quarter "&amp;DaysPastLaunch[[#This Row],[QuartnerNumPastLaunch]]</f>
        <v>Quarter 4</v>
      </c>
      <c r="H332" s="4">
        <f>MOD(DaysPastLaunch[[#This Row],[MonthNumPastLaunch]]-1,12)+1</f>
        <v>12</v>
      </c>
      <c r="I332" s="4">
        <f>MOD(DaysPastLaunch[[#This Row],[QuartnerNumPastLaunch]]-1,4)+1</f>
        <v>4</v>
      </c>
      <c r="J332" s="4" t="str">
        <f>"Y"&amp;DaysPastLaunch[[#This Row],[YearNumPastLaunch]]&amp;" "&amp;"M"&amp;DaysPastLaunch[[#This Row],[Month1_12]]</f>
        <v>Y1 M12</v>
      </c>
      <c r="K332" s="4" t="str">
        <f>"Y"&amp;DaysPastLaunch[[#This Row],[YearNumPastLaunch]]&amp;" "&amp;"Q"&amp;DaysPastLaunch[[#This Row],[Quarter1_4]]</f>
        <v>Y1 Q4</v>
      </c>
      <c r="L332" s="4" t="str">
        <f>DaysPastLaunch[[#This Row],[YearPastLaunch]]&amp;" "&amp;"Month "&amp;DaysPastLaunch[[#This Row],[Month1_12]]</f>
        <v>Year 1 Month 12</v>
      </c>
      <c r="M332" s="4" t="str">
        <f>DaysPastLaunch[[#This Row],[YearPastLaunch]]&amp;" "&amp;"Quarter "&amp;DaysPastLaunch[[#This Row],[Quarter1_4]]</f>
        <v>Year 1 Quarter 4</v>
      </c>
    </row>
    <row r="333" spans="1:13" x14ac:dyDescent="0.25">
      <c r="A333">
        <v>332</v>
      </c>
      <c r="B333">
        <f>ROUNDDOWN((DaysPastLaunch[[#This Row],[DaysPastLaunch]]-1)/30,0)+1</f>
        <v>12</v>
      </c>
      <c r="C333">
        <f>ROUNDDOWN((DaysPastLaunch[[#This Row],[MonthNumPastLaunch]]-1)/12,0)+1</f>
        <v>1</v>
      </c>
      <c r="D333">
        <f>ROUNDUP(DaysPastLaunch[[#This Row],[MonthNumPastLaunch]]/3,0)</f>
        <v>4</v>
      </c>
      <c r="E333" s="4" t="str">
        <f>"Month "&amp;DaysPastLaunch[[#This Row],[MonthNumPastLaunch]]</f>
        <v>Month 12</v>
      </c>
      <c r="F333" s="4" t="str">
        <f>"Year "&amp;DaysPastLaunch[[#This Row],[YearNumPastLaunch]]</f>
        <v>Year 1</v>
      </c>
      <c r="G333" s="4" t="str">
        <f>"Quarter "&amp;DaysPastLaunch[[#This Row],[QuartnerNumPastLaunch]]</f>
        <v>Quarter 4</v>
      </c>
      <c r="H333" s="4">
        <f>MOD(DaysPastLaunch[[#This Row],[MonthNumPastLaunch]]-1,12)+1</f>
        <v>12</v>
      </c>
      <c r="I333" s="4">
        <f>MOD(DaysPastLaunch[[#This Row],[QuartnerNumPastLaunch]]-1,4)+1</f>
        <v>4</v>
      </c>
      <c r="J333" s="4" t="str">
        <f>"Y"&amp;DaysPastLaunch[[#This Row],[YearNumPastLaunch]]&amp;" "&amp;"M"&amp;DaysPastLaunch[[#This Row],[Month1_12]]</f>
        <v>Y1 M12</v>
      </c>
      <c r="K333" s="4" t="str">
        <f>"Y"&amp;DaysPastLaunch[[#This Row],[YearNumPastLaunch]]&amp;" "&amp;"Q"&amp;DaysPastLaunch[[#This Row],[Quarter1_4]]</f>
        <v>Y1 Q4</v>
      </c>
      <c r="L333" s="4" t="str">
        <f>DaysPastLaunch[[#This Row],[YearPastLaunch]]&amp;" "&amp;"Month "&amp;DaysPastLaunch[[#This Row],[Month1_12]]</f>
        <v>Year 1 Month 12</v>
      </c>
      <c r="M333" s="4" t="str">
        <f>DaysPastLaunch[[#This Row],[YearPastLaunch]]&amp;" "&amp;"Quarter "&amp;DaysPastLaunch[[#This Row],[Quarter1_4]]</f>
        <v>Year 1 Quarter 4</v>
      </c>
    </row>
    <row r="334" spans="1:13" x14ac:dyDescent="0.25">
      <c r="A334">
        <v>333</v>
      </c>
      <c r="B334">
        <f>ROUNDDOWN((DaysPastLaunch[[#This Row],[DaysPastLaunch]]-1)/30,0)+1</f>
        <v>12</v>
      </c>
      <c r="C334">
        <f>ROUNDDOWN((DaysPastLaunch[[#This Row],[MonthNumPastLaunch]]-1)/12,0)+1</f>
        <v>1</v>
      </c>
      <c r="D334">
        <f>ROUNDUP(DaysPastLaunch[[#This Row],[MonthNumPastLaunch]]/3,0)</f>
        <v>4</v>
      </c>
      <c r="E334" s="4" t="str">
        <f>"Month "&amp;DaysPastLaunch[[#This Row],[MonthNumPastLaunch]]</f>
        <v>Month 12</v>
      </c>
      <c r="F334" s="4" t="str">
        <f>"Year "&amp;DaysPastLaunch[[#This Row],[YearNumPastLaunch]]</f>
        <v>Year 1</v>
      </c>
      <c r="G334" s="4" t="str">
        <f>"Quarter "&amp;DaysPastLaunch[[#This Row],[QuartnerNumPastLaunch]]</f>
        <v>Quarter 4</v>
      </c>
      <c r="H334" s="4">
        <f>MOD(DaysPastLaunch[[#This Row],[MonthNumPastLaunch]]-1,12)+1</f>
        <v>12</v>
      </c>
      <c r="I334" s="4">
        <f>MOD(DaysPastLaunch[[#This Row],[QuartnerNumPastLaunch]]-1,4)+1</f>
        <v>4</v>
      </c>
      <c r="J334" s="4" t="str">
        <f>"Y"&amp;DaysPastLaunch[[#This Row],[YearNumPastLaunch]]&amp;" "&amp;"M"&amp;DaysPastLaunch[[#This Row],[Month1_12]]</f>
        <v>Y1 M12</v>
      </c>
      <c r="K334" s="4" t="str">
        <f>"Y"&amp;DaysPastLaunch[[#This Row],[YearNumPastLaunch]]&amp;" "&amp;"Q"&amp;DaysPastLaunch[[#This Row],[Quarter1_4]]</f>
        <v>Y1 Q4</v>
      </c>
      <c r="L334" s="4" t="str">
        <f>DaysPastLaunch[[#This Row],[YearPastLaunch]]&amp;" "&amp;"Month "&amp;DaysPastLaunch[[#This Row],[Month1_12]]</f>
        <v>Year 1 Month 12</v>
      </c>
      <c r="M334" s="4" t="str">
        <f>DaysPastLaunch[[#This Row],[YearPastLaunch]]&amp;" "&amp;"Quarter "&amp;DaysPastLaunch[[#This Row],[Quarter1_4]]</f>
        <v>Year 1 Quarter 4</v>
      </c>
    </row>
    <row r="335" spans="1:13" x14ac:dyDescent="0.25">
      <c r="A335">
        <v>334</v>
      </c>
      <c r="B335">
        <f>ROUNDDOWN((DaysPastLaunch[[#This Row],[DaysPastLaunch]]-1)/30,0)+1</f>
        <v>12</v>
      </c>
      <c r="C335">
        <f>ROUNDDOWN((DaysPastLaunch[[#This Row],[MonthNumPastLaunch]]-1)/12,0)+1</f>
        <v>1</v>
      </c>
      <c r="D335">
        <f>ROUNDUP(DaysPastLaunch[[#This Row],[MonthNumPastLaunch]]/3,0)</f>
        <v>4</v>
      </c>
      <c r="E335" s="4" t="str">
        <f>"Month "&amp;DaysPastLaunch[[#This Row],[MonthNumPastLaunch]]</f>
        <v>Month 12</v>
      </c>
      <c r="F335" s="4" t="str">
        <f>"Year "&amp;DaysPastLaunch[[#This Row],[YearNumPastLaunch]]</f>
        <v>Year 1</v>
      </c>
      <c r="G335" s="4" t="str">
        <f>"Quarter "&amp;DaysPastLaunch[[#This Row],[QuartnerNumPastLaunch]]</f>
        <v>Quarter 4</v>
      </c>
      <c r="H335" s="4">
        <f>MOD(DaysPastLaunch[[#This Row],[MonthNumPastLaunch]]-1,12)+1</f>
        <v>12</v>
      </c>
      <c r="I335" s="4">
        <f>MOD(DaysPastLaunch[[#This Row],[QuartnerNumPastLaunch]]-1,4)+1</f>
        <v>4</v>
      </c>
      <c r="J335" s="4" t="str">
        <f>"Y"&amp;DaysPastLaunch[[#This Row],[YearNumPastLaunch]]&amp;" "&amp;"M"&amp;DaysPastLaunch[[#This Row],[Month1_12]]</f>
        <v>Y1 M12</v>
      </c>
      <c r="K335" s="4" t="str">
        <f>"Y"&amp;DaysPastLaunch[[#This Row],[YearNumPastLaunch]]&amp;" "&amp;"Q"&amp;DaysPastLaunch[[#This Row],[Quarter1_4]]</f>
        <v>Y1 Q4</v>
      </c>
      <c r="L335" s="4" t="str">
        <f>DaysPastLaunch[[#This Row],[YearPastLaunch]]&amp;" "&amp;"Month "&amp;DaysPastLaunch[[#This Row],[Month1_12]]</f>
        <v>Year 1 Month 12</v>
      </c>
      <c r="M335" s="4" t="str">
        <f>DaysPastLaunch[[#This Row],[YearPastLaunch]]&amp;" "&amp;"Quarter "&amp;DaysPastLaunch[[#This Row],[Quarter1_4]]</f>
        <v>Year 1 Quarter 4</v>
      </c>
    </row>
    <row r="336" spans="1:13" x14ac:dyDescent="0.25">
      <c r="A336">
        <v>335</v>
      </c>
      <c r="B336">
        <f>ROUNDDOWN((DaysPastLaunch[[#This Row],[DaysPastLaunch]]-1)/30,0)+1</f>
        <v>12</v>
      </c>
      <c r="C336">
        <f>ROUNDDOWN((DaysPastLaunch[[#This Row],[MonthNumPastLaunch]]-1)/12,0)+1</f>
        <v>1</v>
      </c>
      <c r="D336">
        <f>ROUNDUP(DaysPastLaunch[[#This Row],[MonthNumPastLaunch]]/3,0)</f>
        <v>4</v>
      </c>
      <c r="E336" s="4" t="str">
        <f>"Month "&amp;DaysPastLaunch[[#This Row],[MonthNumPastLaunch]]</f>
        <v>Month 12</v>
      </c>
      <c r="F336" s="4" t="str">
        <f>"Year "&amp;DaysPastLaunch[[#This Row],[YearNumPastLaunch]]</f>
        <v>Year 1</v>
      </c>
      <c r="G336" s="4" t="str">
        <f>"Quarter "&amp;DaysPastLaunch[[#This Row],[QuartnerNumPastLaunch]]</f>
        <v>Quarter 4</v>
      </c>
      <c r="H336" s="4">
        <f>MOD(DaysPastLaunch[[#This Row],[MonthNumPastLaunch]]-1,12)+1</f>
        <v>12</v>
      </c>
      <c r="I336" s="4">
        <f>MOD(DaysPastLaunch[[#This Row],[QuartnerNumPastLaunch]]-1,4)+1</f>
        <v>4</v>
      </c>
      <c r="J336" s="4" t="str">
        <f>"Y"&amp;DaysPastLaunch[[#This Row],[YearNumPastLaunch]]&amp;" "&amp;"M"&amp;DaysPastLaunch[[#This Row],[Month1_12]]</f>
        <v>Y1 M12</v>
      </c>
      <c r="K336" s="4" t="str">
        <f>"Y"&amp;DaysPastLaunch[[#This Row],[YearNumPastLaunch]]&amp;" "&amp;"Q"&amp;DaysPastLaunch[[#This Row],[Quarter1_4]]</f>
        <v>Y1 Q4</v>
      </c>
      <c r="L336" s="4" t="str">
        <f>DaysPastLaunch[[#This Row],[YearPastLaunch]]&amp;" "&amp;"Month "&amp;DaysPastLaunch[[#This Row],[Month1_12]]</f>
        <v>Year 1 Month 12</v>
      </c>
      <c r="M336" s="4" t="str">
        <f>DaysPastLaunch[[#This Row],[YearPastLaunch]]&amp;" "&amp;"Quarter "&amp;DaysPastLaunch[[#This Row],[Quarter1_4]]</f>
        <v>Year 1 Quarter 4</v>
      </c>
    </row>
    <row r="337" spans="1:13" x14ac:dyDescent="0.25">
      <c r="A337">
        <v>336</v>
      </c>
      <c r="B337">
        <f>ROUNDDOWN((DaysPastLaunch[[#This Row],[DaysPastLaunch]]-1)/30,0)+1</f>
        <v>12</v>
      </c>
      <c r="C337">
        <f>ROUNDDOWN((DaysPastLaunch[[#This Row],[MonthNumPastLaunch]]-1)/12,0)+1</f>
        <v>1</v>
      </c>
      <c r="D337">
        <f>ROUNDUP(DaysPastLaunch[[#This Row],[MonthNumPastLaunch]]/3,0)</f>
        <v>4</v>
      </c>
      <c r="E337" s="4" t="str">
        <f>"Month "&amp;DaysPastLaunch[[#This Row],[MonthNumPastLaunch]]</f>
        <v>Month 12</v>
      </c>
      <c r="F337" s="4" t="str">
        <f>"Year "&amp;DaysPastLaunch[[#This Row],[YearNumPastLaunch]]</f>
        <v>Year 1</v>
      </c>
      <c r="G337" s="4" t="str">
        <f>"Quarter "&amp;DaysPastLaunch[[#This Row],[QuartnerNumPastLaunch]]</f>
        <v>Quarter 4</v>
      </c>
      <c r="H337" s="4">
        <f>MOD(DaysPastLaunch[[#This Row],[MonthNumPastLaunch]]-1,12)+1</f>
        <v>12</v>
      </c>
      <c r="I337" s="4">
        <f>MOD(DaysPastLaunch[[#This Row],[QuartnerNumPastLaunch]]-1,4)+1</f>
        <v>4</v>
      </c>
      <c r="J337" s="4" t="str">
        <f>"Y"&amp;DaysPastLaunch[[#This Row],[YearNumPastLaunch]]&amp;" "&amp;"M"&amp;DaysPastLaunch[[#This Row],[Month1_12]]</f>
        <v>Y1 M12</v>
      </c>
      <c r="K337" s="4" t="str">
        <f>"Y"&amp;DaysPastLaunch[[#This Row],[YearNumPastLaunch]]&amp;" "&amp;"Q"&amp;DaysPastLaunch[[#This Row],[Quarter1_4]]</f>
        <v>Y1 Q4</v>
      </c>
      <c r="L337" s="4" t="str">
        <f>DaysPastLaunch[[#This Row],[YearPastLaunch]]&amp;" "&amp;"Month "&amp;DaysPastLaunch[[#This Row],[Month1_12]]</f>
        <v>Year 1 Month 12</v>
      </c>
      <c r="M337" s="4" t="str">
        <f>DaysPastLaunch[[#This Row],[YearPastLaunch]]&amp;" "&amp;"Quarter "&amp;DaysPastLaunch[[#This Row],[Quarter1_4]]</f>
        <v>Year 1 Quarter 4</v>
      </c>
    </row>
    <row r="338" spans="1:13" x14ac:dyDescent="0.25">
      <c r="A338">
        <v>337</v>
      </c>
      <c r="B338">
        <f>ROUNDDOWN((DaysPastLaunch[[#This Row],[DaysPastLaunch]]-1)/30,0)+1</f>
        <v>12</v>
      </c>
      <c r="C338">
        <f>ROUNDDOWN((DaysPastLaunch[[#This Row],[MonthNumPastLaunch]]-1)/12,0)+1</f>
        <v>1</v>
      </c>
      <c r="D338">
        <f>ROUNDUP(DaysPastLaunch[[#This Row],[MonthNumPastLaunch]]/3,0)</f>
        <v>4</v>
      </c>
      <c r="E338" s="4" t="str">
        <f>"Month "&amp;DaysPastLaunch[[#This Row],[MonthNumPastLaunch]]</f>
        <v>Month 12</v>
      </c>
      <c r="F338" s="4" t="str">
        <f>"Year "&amp;DaysPastLaunch[[#This Row],[YearNumPastLaunch]]</f>
        <v>Year 1</v>
      </c>
      <c r="G338" s="4" t="str">
        <f>"Quarter "&amp;DaysPastLaunch[[#This Row],[QuartnerNumPastLaunch]]</f>
        <v>Quarter 4</v>
      </c>
      <c r="H338" s="4">
        <f>MOD(DaysPastLaunch[[#This Row],[MonthNumPastLaunch]]-1,12)+1</f>
        <v>12</v>
      </c>
      <c r="I338" s="4">
        <f>MOD(DaysPastLaunch[[#This Row],[QuartnerNumPastLaunch]]-1,4)+1</f>
        <v>4</v>
      </c>
      <c r="J338" s="4" t="str">
        <f>"Y"&amp;DaysPastLaunch[[#This Row],[YearNumPastLaunch]]&amp;" "&amp;"M"&amp;DaysPastLaunch[[#This Row],[Month1_12]]</f>
        <v>Y1 M12</v>
      </c>
      <c r="K338" s="4" t="str">
        <f>"Y"&amp;DaysPastLaunch[[#This Row],[YearNumPastLaunch]]&amp;" "&amp;"Q"&amp;DaysPastLaunch[[#This Row],[Quarter1_4]]</f>
        <v>Y1 Q4</v>
      </c>
      <c r="L338" s="4" t="str">
        <f>DaysPastLaunch[[#This Row],[YearPastLaunch]]&amp;" "&amp;"Month "&amp;DaysPastLaunch[[#This Row],[Month1_12]]</f>
        <v>Year 1 Month 12</v>
      </c>
      <c r="M338" s="4" t="str">
        <f>DaysPastLaunch[[#This Row],[YearPastLaunch]]&amp;" "&amp;"Quarter "&amp;DaysPastLaunch[[#This Row],[Quarter1_4]]</f>
        <v>Year 1 Quarter 4</v>
      </c>
    </row>
    <row r="339" spans="1:13" x14ac:dyDescent="0.25">
      <c r="A339">
        <v>338</v>
      </c>
      <c r="B339">
        <f>ROUNDDOWN((DaysPastLaunch[[#This Row],[DaysPastLaunch]]-1)/30,0)+1</f>
        <v>12</v>
      </c>
      <c r="C339">
        <f>ROUNDDOWN((DaysPastLaunch[[#This Row],[MonthNumPastLaunch]]-1)/12,0)+1</f>
        <v>1</v>
      </c>
      <c r="D339">
        <f>ROUNDUP(DaysPastLaunch[[#This Row],[MonthNumPastLaunch]]/3,0)</f>
        <v>4</v>
      </c>
      <c r="E339" s="4" t="str">
        <f>"Month "&amp;DaysPastLaunch[[#This Row],[MonthNumPastLaunch]]</f>
        <v>Month 12</v>
      </c>
      <c r="F339" s="4" t="str">
        <f>"Year "&amp;DaysPastLaunch[[#This Row],[YearNumPastLaunch]]</f>
        <v>Year 1</v>
      </c>
      <c r="G339" s="4" t="str">
        <f>"Quarter "&amp;DaysPastLaunch[[#This Row],[QuartnerNumPastLaunch]]</f>
        <v>Quarter 4</v>
      </c>
      <c r="H339" s="4">
        <f>MOD(DaysPastLaunch[[#This Row],[MonthNumPastLaunch]]-1,12)+1</f>
        <v>12</v>
      </c>
      <c r="I339" s="4">
        <f>MOD(DaysPastLaunch[[#This Row],[QuartnerNumPastLaunch]]-1,4)+1</f>
        <v>4</v>
      </c>
      <c r="J339" s="4" t="str">
        <f>"Y"&amp;DaysPastLaunch[[#This Row],[YearNumPastLaunch]]&amp;" "&amp;"M"&amp;DaysPastLaunch[[#This Row],[Month1_12]]</f>
        <v>Y1 M12</v>
      </c>
      <c r="K339" s="4" t="str">
        <f>"Y"&amp;DaysPastLaunch[[#This Row],[YearNumPastLaunch]]&amp;" "&amp;"Q"&amp;DaysPastLaunch[[#This Row],[Quarter1_4]]</f>
        <v>Y1 Q4</v>
      </c>
      <c r="L339" s="4" t="str">
        <f>DaysPastLaunch[[#This Row],[YearPastLaunch]]&amp;" "&amp;"Month "&amp;DaysPastLaunch[[#This Row],[Month1_12]]</f>
        <v>Year 1 Month 12</v>
      </c>
      <c r="M339" s="4" t="str">
        <f>DaysPastLaunch[[#This Row],[YearPastLaunch]]&amp;" "&amp;"Quarter "&amp;DaysPastLaunch[[#This Row],[Quarter1_4]]</f>
        <v>Year 1 Quarter 4</v>
      </c>
    </row>
    <row r="340" spans="1:13" x14ac:dyDescent="0.25">
      <c r="A340">
        <v>339</v>
      </c>
      <c r="B340">
        <f>ROUNDDOWN((DaysPastLaunch[[#This Row],[DaysPastLaunch]]-1)/30,0)+1</f>
        <v>12</v>
      </c>
      <c r="C340">
        <f>ROUNDDOWN((DaysPastLaunch[[#This Row],[MonthNumPastLaunch]]-1)/12,0)+1</f>
        <v>1</v>
      </c>
      <c r="D340">
        <f>ROUNDUP(DaysPastLaunch[[#This Row],[MonthNumPastLaunch]]/3,0)</f>
        <v>4</v>
      </c>
      <c r="E340" s="4" t="str">
        <f>"Month "&amp;DaysPastLaunch[[#This Row],[MonthNumPastLaunch]]</f>
        <v>Month 12</v>
      </c>
      <c r="F340" s="4" t="str">
        <f>"Year "&amp;DaysPastLaunch[[#This Row],[YearNumPastLaunch]]</f>
        <v>Year 1</v>
      </c>
      <c r="G340" s="4" t="str">
        <f>"Quarter "&amp;DaysPastLaunch[[#This Row],[QuartnerNumPastLaunch]]</f>
        <v>Quarter 4</v>
      </c>
      <c r="H340" s="4">
        <f>MOD(DaysPastLaunch[[#This Row],[MonthNumPastLaunch]]-1,12)+1</f>
        <v>12</v>
      </c>
      <c r="I340" s="4">
        <f>MOD(DaysPastLaunch[[#This Row],[QuartnerNumPastLaunch]]-1,4)+1</f>
        <v>4</v>
      </c>
      <c r="J340" s="4" t="str">
        <f>"Y"&amp;DaysPastLaunch[[#This Row],[YearNumPastLaunch]]&amp;" "&amp;"M"&amp;DaysPastLaunch[[#This Row],[Month1_12]]</f>
        <v>Y1 M12</v>
      </c>
      <c r="K340" s="4" t="str">
        <f>"Y"&amp;DaysPastLaunch[[#This Row],[YearNumPastLaunch]]&amp;" "&amp;"Q"&amp;DaysPastLaunch[[#This Row],[Quarter1_4]]</f>
        <v>Y1 Q4</v>
      </c>
      <c r="L340" s="4" t="str">
        <f>DaysPastLaunch[[#This Row],[YearPastLaunch]]&amp;" "&amp;"Month "&amp;DaysPastLaunch[[#This Row],[Month1_12]]</f>
        <v>Year 1 Month 12</v>
      </c>
      <c r="M340" s="4" t="str">
        <f>DaysPastLaunch[[#This Row],[YearPastLaunch]]&amp;" "&amp;"Quarter "&amp;DaysPastLaunch[[#This Row],[Quarter1_4]]</f>
        <v>Year 1 Quarter 4</v>
      </c>
    </row>
    <row r="341" spans="1:13" x14ac:dyDescent="0.25">
      <c r="A341">
        <v>340</v>
      </c>
      <c r="B341">
        <f>ROUNDDOWN((DaysPastLaunch[[#This Row],[DaysPastLaunch]]-1)/30,0)+1</f>
        <v>12</v>
      </c>
      <c r="C341">
        <f>ROUNDDOWN((DaysPastLaunch[[#This Row],[MonthNumPastLaunch]]-1)/12,0)+1</f>
        <v>1</v>
      </c>
      <c r="D341">
        <f>ROUNDUP(DaysPastLaunch[[#This Row],[MonthNumPastLaunch]]/3,0)</f>
        <v>4</v>
      </c>
      <c r="E341" s="4" t="str">
        <f>"Month "&amp;DaysPastLaunch[[#This Row],[MonthNumPastLaunch]]</f>
        <v>Month 12</v>
      </c>
      <c r="F341" s="4" t="str">
        <f>"Year "&amp;DaysPastLaunch[[#This Row],[YearNumPastLaunch]]</f>
        <v>Year 1</v>
      </c>
      <c r="G341" s="4" t="str">
        <f>"Quarter "&amp;DaysPastLaunch[[#This Row],[QuartnerNumPastLaunch]]</f>
        <v>Quarter 4</v>
      </c>
      <c r="H341" s="4">
        <f>MOD(DaysPastLaunch[[#This Row],[MonthNumPastLaunch]]-1,12)+1</f>
        <v>12</v>
      </c>
      <c r="I341" s="4">
        <f>MOD(DaysPastLaunch[[#This Row],[QuartnerNumPastLaunch]]-1,4)+1</f>
        <v>4</v>
      </c>
      <c r="J341" s="4" t="str">
        <f>"Y"&amp;DaysPastLaunch[[#This Row],[YearNumPastLaunch]]&amp;" "&amp;"M"&amp;DaysPastLaunch[[#This Row],[Month1_12]]</f>
        <v>Y1 M12</v>
      </c>
      <c r="K341" s="4" t="str">
        <f>"Y"&amp;DaysPastLaunch[[#This Row],[YearNumPastLaunch]]&amp;" "&amp;"Q"&amp;DaysPastLaunch[[#This Row],[Quarter1_4]]</f>
        <v>Y1 Q4</v>
      </c>
      <c r="L341" s="4" t="str">
        <f>DaysPastLaunch[[#This Row],[YearPastLaunch]]&amp;" "&amp;"Month "&amp;DaysPastLaunch[[#This Row],[Month1_12]]</f>
        <v>Year 1 Month 12</v>
      </c>
      <c r="M341" s="4" t="str">
        <f>DaysPastLaunch[[#This Row],[YearPastLaunch]]&amp;" "&amp;"Quarter "&amp;DaysPastLaunch[[#This Row],[Quarter1_4]]</f>
        <v>Year 1 Quarter 4</v>
      </c>
    </row>
    <row r="342" spans="1:13" x14ac:dyDescent="0.25">
      <c r="A342">
        <v>341</v>
      </c>
      <c r="B342">
        <f>ROUNDDOWN((DaysPastLaunch[[#This Row],[DaysPastLaunch]]-1)/30,0)+1</f>
        <v>12</v>
      </c>
      <c r="C342">
        <f>ROUNDDOWN((DaysPastLaunch[[#This Row],[MonthNumPastLaunch]]-1)/12,0)+1</f>
        <v>1</v>
      </c>
      <c r="D342">
        <f>ROUNDUP(DaysPastLaunch[[#This Row],[MonthNumPastLaunch]]/3,0)</f>
        <v>4</v>
      </c>
      <c r="E342" s="4" t="str">
        <f>"Month "&amp;DaysPastLaunch[[#This Row],[MonthNumPastLaunch]]</f>
        <v>Month 12</v>
      </c>
      <c r="F342" s="4" t="str">
        <f>"Year "&amp;DaysPastLaunch[[#This Row],[YearNumPastLaunch]]</f>
        <v>Year 1</v>
      </c>
      <c r="G342" s="4" t="str">
        <f>"Quarter "&amp;DaysPastLaunch[[#This Row],[QuartnerNumPastLaunch]]</f>
        <v>Quarter 4</v>
      </c>
      <c r="H342" s="4">
        <f>MOD(DaysPastLaunch[[#This Row],[MonthNumPastLaunch]]-1,12)+1</f>
        <v>12</v>
      </c>
      <c r="I342" s="4">
        <f>MOD(DaysPastLaunch[[#This Row],[QuartnerNumPastLaunch]]-1,4)+1</f>
        <v>4</v>
      </c>
      <c r="J342" s="4" t="str">
        <f>"Y"&amp;DaysPastLaunch[[#This Row],[YearNumPastLaunch]]&amp;" "&amp;"M"&amp;DaysPastLaunch[[#This Row],[Month1_12]]</f>
        <v>Y1 M12</v>
      </c>
      <c r="K342" s="4" t="str">
        <f>"Y"&amp;DaysPastLaunch[[#This Row],[YearNumPastLaunch]]&amp;" "&amp;"Q"&amp;DaysPastLaunch[[#This Row],[Quarter1_4]]</f>
        <v>Y1 Q4</v>
      </c>
      <c r="L342" s="4" t="str">
        <f>DaysPastLaunch[[#This Row],[YearPastLaunch]]&amp;" "&amp;"Month "&amp;DaysPastLaunch[[#This Row],[Month1_12]]</f>
        <v>Year 1 Month 12</v>
      </c>
      <c r="M342" s="4" t="str">
        <f>DaysPastLaunch[[#This Row],[YearPastLaunch]]&amp;" "&amp;"Quarter "&amp;DaysPastLaunch[[#This Row],[Quarter1_4]]</f>
        <v>Year 1 Quarter 4</v>
      </c>
    </row>
    <row r="343" spans="1:13" x14ac:dyDescent="0.25">
      <c r="A343">
        <v>342</v>
      </c>
      <c r="B343">
        <f>ROUNDDOWN((DaysPastLaunch[[#This Row],[DaysPastLaunch]]-1)/30,0)+1</f>
        <v>12</v>
      </c>
      <c r="C343">
        <f>ROUNDDOWN((DaysPastLaunch[[#This Row],[MonthNumPastLaunch]]-1)/12,0)+1</f>
        <v>1</v>
      </c>
      <c r="D343">
        <f>ROUNDUP(DaysPastLaunch[[#This Row],[MonthNumPastLaunch]]/3,0)</f>
        <v>4</v>
      </c>
      <c r="E343" s="4" t="str">
        <f>"Month "&amp;DaysPastLaunch[[#This Row],[MonthNumPastLaunch]]</f>
        <v>Month 12</v>
      </c>
      <c r="F343" s="4" t="str">
        <f>"Year "&amp;DaysPastLaunch[[#This Row],[YearNumPastLaunch]]</f>
        <v>Year 1</v>
      </c>
      <c r="G343" s="4" t="str">
        <f>"Quarter "&amp;DaysPastLaunch[[#This Row],[QuartnerNumPastLaunch]]</f>
        <v>Quarter 4</v>
      </c>
      <c r="H343" s="4">
        <f>MOD(DaysPastLaunch[[#This Row],[MonthNumPastLaunch]]-1,12)+1</f>
        <v>12</v>
      </c>
      <c r="I343" s="4">
        <f>MOD(DaysPastLaunch[[#This Row],[QuartnerNumPastLaunch]]-1,4)+1</f>
        <v>4</v>
      </c>
      <c r="J343" s="4" t="str">
        <f>"Y"&amp;DaysPastLaunch[[#This Row],[YearNumPastLaunch]]&amp;" "&amp;"M"&amp;DaysPastLaunch[[#This Row],[Month1_12]]</f>
        <v>Y1 M12</v>
      </c>
      <c r="K343" s="4" t="str">
        <f>"Y"&amp;DaysPastLaunch[[#This Row],[YearNumPastLaunch]]&amp;" "&amp;"Q"&amp;DaysPastLaunch[[#This Row],[Quarter1_4]]</f>
        <v>Y1 Q4</v>
      </c>
      <c r="L343" s="4" t="str">
        <f>DaysPastLaunch[[#This Row],[YearPastLaunch]]&amp;" "&amp;"Month "&amp;DaysPastLaunch[[#This Row],[Month1_12]]</f>
        <v>Year 1 Month 12</v>
      </c>
      <c r="M343" s="4" t="str">
        <f>DaysPastLaunch[[#This Row],[YearPastLaunch]]&amp;" "&amp;"Quarter "&amp;DaysPastLaunch[[#This Row],[Quarter1_4]]</f>
        <v>Year 1 Quarter 4</v>
      </c>
    </row>
    <row r="344" spans="1:13" x14ac:dyDescent="0.25">
      <c r="A344">
        <v>343</v>
      </c>
      <c r="B344">
        <f>ROUNDDOWN((DaysPastLaunch[[#This Row],[DaysPastLaunch]]-1)/30,0)+1</f>
        <v>12</v>
      </c>
      <c r="C344">
        <f>ROUNDDOWN((DaysPastLaunch[[#This Row],[MonthNumPastLaunch]]-1)/12,0)+1</f>
        <v>1</v>
      </c>
      <c r="D344">
        <f>ROUNDUP(DaysPastLaunch[[#This Row],[MonthNumPastLaunch]]/3,0)</f>
        <v>4</v>
      </c>
      <c r="E344" s="4" t="str">
        <f>"Month "&amp;DaysPastLaunch[[#This Row],[MonthNumPastLaunch]]</f>
        <v>Month 12</v>
      </c>
      <c r="F344" s="4" t="str">
        <f>"Year "&amp;DaysPastLaunch[[#This Row],[YearNumPastLaunch]]</f>
        <v>Year 1</v>
      </c>
      <c r="G344" s="4" t="str">
        <f>"Quarter "&amp;DaysPastLaunch[[#This Row],[QuartnerNumPastLaunch]]</f>
        <v>Quarter 4</v>
      </c>
      <c r="H344" s="4">
        <f>MOD(DaysPastLaunch[[#This Row],[MonthNumPastLaunch]]-1,12)+1</f>
        <v>12</v>
      </c>
      <c r="I344" s="4">
        <f>MOD(DaysPastLaunch[[#This Row],[QuartnerNumPastLaunch]]-1,4)+1</f>
        <v>4</v>
      </c>
      <c r="J344" s="4" t="str">
        <f>"Y"&amp;DaysPastLaunch[[#This Row],[YearNumPastLaunch]]&amp;" "&amp;"M"&amp;DaysPastLaunch[[#This Row],[Month1_12]]</f>
        <v>Y1 M12</v>
      </c>
      <c r="K344" s="4" t="str">
        <f>"Y"&amp;DaysPastLaunch[[#This Row],[YearNumPastLaunch]]&amp;" "&amp;"Q"&amp;DaysPastLaunch[[#This Row],[Quarter1_4]]</f>
        <v>Y1 Q4</v>
      </c>
      <c r="L344" s="4" t="str">
        <f>DaysPastLaunch[[#This Row],[YearPastLaunch]]&amp;" "&amp;"Month "&amp;DaysPastLaunch[[#This Row],[Month1_12]]</f>
        <v>Year 1 Month 12</v>
      </c>
      <c r="M344" s="4" t="str">
        <f>DaysPastLaunch[[#This Row],[YearPastLaunch]]&amp;" "&amp;"Quarter "&amp;DaysPastLaunch[[#This Row],[Quarter1_4]]</f>
        <v>Year 1 Quarter 4</v>
      </c>
    </row>
    <row r="345" spans="1:13" x14ac:dyDescent="0.25">
      <c r="A345">
        <v>344</v>
      </c>
      <c r="B345">
        <f>ROUNDDOWN((DaysPastLaunch[[#This Row],[DaysPastLaunch]]-1)/30,0)+1</f>
        <v>12</v>
      </c>
      <c r="C345">
        <f>ROUNDDOWN((DaysPastLaunch[[#This Row],[MonthNumPastLaunch]]-1)/12,0)+1</f>
        <v>1</v>
      </c>
      <c r="D345">
        <f>ROUNDUP(DaysPastLaunch[[#This Row],[MonthNumPastLaunch]]/3,0)</f>
        <v>4</v>
      </c>
      <c r="E345" s="4" t="str">
        <f>"Month "&amp;DaysPastLaunch[[#This Row],[MonthNumPastLaunch]]</f>
        <v>Month 12</v>
      </c>
      <c r="F345" s="4" t="str">
        <f>"Year "&amp;DaysPastLaunch[[#This Row],[YearNumPastLaunch]]</f>
        <v>Year 1</v>
      </c>
      <c r="G345" s="4" t="str">
        <f>"Quarter "&amp;DaysPastLaunch[[#This Row],[QuartnerNumPastLaunch]]</f>
        <v>Quarter 4</v>
      </c>
      <c r="H345" s="4">
        <f>MOD(DaysPastLaunch[[#This Row],[MonthNumPastLaunch]]-1,12)+1</f>
        <v>12</v>
      </c>
      <c r="I345" s="4">
        <f>MOD(DaysPastLaunch[[#This Row],[QuartnerNumPastLaunch]]-1,4)+1</f>
        <v>4</v>
      </c>
      <c r="J345" s="4" t="str">
        <f>"Y"&amp;DaysPastLaunch[[#This Row],[YearNumPastLaunch]]&amp;" "&amp;"M"&amp;DaysPastLaunch[[#This Row],[Month1_12]]</f>
        <v>Y1 M12</v>
      </c>
      <c r="K345" s="4" t="str">
        <f>"Y"&amp;DaysPastLaunch[[#This Row],[YearNumPastLaunch]]&amp;" "&amp;"Q"&amp;DaysPastLaunch[[#This Row],[Quarter1_4]]</f>
        <v>Y1 Q4</v>
      </c>
      <c r="L345" s="4" t="str">
        <f>DaysPastLaunch[[#This Row],[YearPastLaunch]]&amp;" "&amp;"Month "&amp;DaysPastLaunch[[#This Row],[Month1_12]]</f>
        <v>Year 1 Month 12</v>
      </c>
      <c r="M345" s="4" t="str">
        <f>DaysPastLaunch[[#This Row],[YearPastLaunch]]&amp;" "&amp;"Quarter "&amp;DaysPastLaunch[[#This Row],[Quarter1_4]]</f>
        <v>Year 1 Quarter 4</v>
      </c>
    </row>
    <row r="346" spans="1:13" x14ac:dyDescent="0.25">
      <c r="A346">
        <v>345</v>
      </c>
      <c r="B346">
        <f>ROUNDDOWN((DaysPastLaunch[[#This Row],[DaysPastLaunch]]-1)/30,0)+1</f>
        <v>12</v>
      </c>
      <c r="C346">
        <f>ROUNDDOWN((DaysPastLaunch[[#This Row],[MonthNumPastLaunch]]-1)/12,0)+1</f>
        <v>1</v>
      </c>
      <c r="D346">
        <f>ROUNDUP(DaysPastLaunch[[#This Row],[MonthNumPastLaunch]]/3,0)</f>
        <v>4</v>
      </c>
      <c r="E346" s="4" t="str">
        <f>"Month "&amp;DaysPastLaunch[[#This Row],[MonthNumPastLaunch]]</f>
        <v>Month 12</v>
      </c>
      <c r="F346" s="4" t="str">
        <f>"Year "&amp;DaysPastLaunch[[#This Row],[YearNumPastLaunch]]</f>
        <v>Year 1</v>
      </c>
      <c r="G346" s="4" t="str">
        <f>"Quarter "&amp;DaysPastLaunch[[#This Row],[QuartnerNumPastLaunch]]</f>
        <v>Quarter 4</v>
      </c>
      <c r="H346" s="4">
        <f>MOD(DaysPastLaunch[[#This Row],[MonthNumPastLaunch]]-1,12)+1</f>
        <v>12</v>
      </c>
      <c r="I346" s="4">
        <f>MOD(DaysPastLaunch[[#This Row],[QuartnerNumPastLaunch]]-1,4)+1</f>
        <v>4</v>
      </c>
      <c r="J346" s="4" t="str">
        <f>"Y"&amp;DaysPastLaunch[[#This Row],[YearNumPastLaunch]]&amp;" "&amp;"M"&amp;DaysPastLaunch[[#This Row],[Month1_12]]</f>
        <v>Y1 M12</v>
      </c>
      <c r="K346" s="4" t="str">
        <f>"Y"&amp;DaysPastLaunch[[#This Row],[YearNumPastLaunch]]&amp;" "&amp;"Q"&amp;DaysPastLaunch[[#This Row],[Quarter1_4]]</f>
        <v>Y1 Q4</v>
      </c>
      <c r="L346" s="4" t="str">
        <f>DaysPastLaunch[[#This Row],[YearPastLaunch]]&amp;" "&amp;"Month "&amp;DaysPastLaunch[[#This Row],[Month1_12]]</f>
        <v>Year 1 Month 12</v>
      </c>
      <c r="M346" s="4" t="str">
        <f>DaysPastLaunch[[#This Row],[YearPastLaunch]]&amp;" "&amp;"Quarter "&amp;DaysPastLaunch[[#This Row],[Quarter1_4]]</f>
        <v>Year 1 Quarter 4</v>
      </c>
    </row>
    <row r="347" spans="1:13" x14ac:dyDescent="0.25">
      <c r="A347">
        <v>346</v>
      </c>
      <c r="B347">
        <f>ROUNDDOWN((DaysPastLaunch[[#This Row],[DaysPastLaunch]]-1)/30,0)+1</f>
        <v>12</v>
      </c>
      <c r="C347">
        <f>ROUNDDOWN((DaysPastLaunch[[#This Row],[MonthNumPastLaunch]]-1)/12,0)+1</f>
        <v>1</v>
      </c>
      <c r="D347">
        <f>ROUNDUP(DaysPastLaunch[[#This Row],[MonthNumPastLaunch]]/3,0)</f>
        <v>4</v>
      </c>
      <c r="E347" s="4" t="str">
        <f>"Month "&amp;DaysPastLaunch[[#This Row],[MonthNumPastLaunch]]</f>
        <v>Month 12</v>
      </c>
      <c r="F347" s="4" t="str">
        <f>"Year "&amp;DaysPastLaunch[[#This Row],[YearNumPastLaunch]]</f>
        <v>Year 1</v>
      </c>
      <c r="G347" s="4" t="str">
        <f>"Quarter "&amp;DaysPastLaunch[[#This Row],[QuartnerNumPastLaunch]]</f>
        <v>Quarter 4</v>
      </c>
      <c r="H347" s="4">
        <f>MOD(DaysPastLaunch[[#This Row],[MonthNumPastLaunch]]-1,12)+1</f>
        <v>12</v>
      </c>
      <c r="I347" s="4">
        <f>MOD(DaysPastLaunch[[#This Row],[QuartnerNumPastLaunch]]-1,4)+1</f>
        <v>4</v>
      </c>
      <c r="J347" s="4" t="str">
        <f>"Y"&amp;DaysPastLaunch[[#This Row],[YearNumPastLaunch]]&amp;" "&amp;"M"&amp;DaysPastLaunch[[#This Row],[Month1_12]]</f>
        <v>Y1 M12</v>
      </c>
      <c r="K347" s="4" t="str">
        <f>"Y"&amp;DaysPastLaunch[[#This Row],[YearNumPastLaunch]]&amp;" "&amp;"Q"&amp;DaysPastLaunch[[#This Row],[Quarter1_4]]</f>
        <v>Y1 Q4</v>
      </c>
      <c r="L347" s="4" t="str">
        <f>DaysPastLaunch[[#This Row],[YearPastLaunch]]&amp;" "&amp;"Month "&amp;DaysPastLaunch[[#This Row],[Month1_12]]</f>
        <v>Year 1 Month 12</v>
      </c>
      <c r="M347" s="4" t="str">
        <f>DaysPastLaunch[[#This Row],[YearPastLaunch]]&amp;" "&amp;"Quarter "&amp;DaysPastLaunch[[#This Row],[Quarter1_4]]</f>
        <v>Year 1 Quarter 4</v>
      </c>
    </row>
    <row r="348" spans="1:13" x14ac:dyDescent="0.25">
      <c r="A348">
        <v>347</v>
      </c>
      <c r="B348">
        <f>ROUNDDOWN((DaysPastLaunch[[#This Row],[DaysPastLaunch]]-1)/30,0)+1</f>
        <v>12</v>
      </c>
      <c r="C348">
        <f>ROUNDDOWN((DaysPastLaunch[[#This Row],[MonthNumPastLaunch]]-1)/12,0)+1</f>
        <v>1</v>
      </c>
      <c r="D348">
        <f>ROUNDUP(DaysPastLaunch[[#This Row],[MonthNumPastLaunch]]/3,0)</f>
        <v>4</v>
      </c>
      <c r="E348" s="4" t="str">
        <f>"Month "&amp;DaysPastLaunch[[#This Row],[MonthNumPastLaunch]]</f>
        <v>Month 12</v>
      </c>
      <c r="F348" s="4" t="str">
        <f>"Year "&amp;DaysPastLaunch[[#This Row],[YearNumPastLaunch]]</f>
        <v>Year 1</v>
      </c>
      <c r="G348" s="4" t="str">
        <f>"Quarter "&amp;DaysPastLaunch[[#This Row],[QuartnerNumPastLaunch]]</f>
        <v>Quarter 4</v>
      </c>
      <c r="H348" s="4">
        <f>MOD(DaysPastLaunch[[#This Row],[MonthNumPastLaunch]]-1,12)+1</f>
        <v>12</v>
      </c>
      <c r="I348" s="4">
        <f>MOD(DaysPastLaunch[[#This Row],[QuartnerNumPastLaunch]]-1,4)+1</f>
        <v>4</v>
      </c>
      <c r="J348" s="4" t="str">
        <f>"Y"&amp;DaysPastLaunch[[#This Row],[YearNumPastLaunch]]&amp;" "&amp;"M"&amp;DaysPastLaunch[[#This Row],[Month1_12]]</f>
        <v>Y1 M12</v>
      </c>
      <c r="K348" s="4" t="str">
        <f>"Y"&amp;DaysPastLaunch[[#This Row],[YearNumPastLaunch]]&amp;" "&amp;"Q"&amp;DaysPastLaunch[[#This Row],[Quarter1_4]]</f>
        <v>Y1 Q4</v>
      </c>
      <c r="L348" s="4" t="str">
        <f>DaysPastLaunch[[#This Row],[YearPastLaunch]]&amp;" "&amp;"Month "&amp;DaysPastLaunch[[#This Row],[Month1_12]]</f>
        <v>Year 1 Month 12</v>
      </c>
      <c r="M348" s="4" t="str">
        <f>DaysPastLaunch[[#This Row],[YearPastLaunch]]&amp;" "&amp;"Quarter "&amp;DaysPastLaunch[[#This Row],[Quarter1_4]]</f>
        <v>Year 1 Quarter 4</v>
      </c>
    </row>
    <row r="349" spans="1:13" x14ac:dyDescent="0.25">
      <c r="A349">
        <v>348</v>
      </c>
      <c r="B349">
        <f>ROUNDDOWN((DaysPastLaunch[[#This Row],[DaysPastLaunch]]-1)/30,0)+1</f>
        <v>12</v>
      </c>
      <c r="C349">
        <f>ROUNDDOWN((DaysPastLaunch[[#This Row],[MonthNumPastLaunch]]-1)/12,0)+1</f>
        <v>1</v>
      </c>
      <c r="D349">
        <f>ROUNDUP(DaysPastLaunch[[#This Row],[MonthNumPastLaunch]]/3,0)</f>
        <v>4</v>
      </c>
      <c r="E349" s="4" t="str">
        <f>"Month "&amp;DaysPastLaunch[[#This Row],[MonthNumPastLaunch]]</f>
        <v>Month 12</v>
      </c>
      <c r="F349" s="4" t="str">
        <f>"Year "&amp;DaysPastLaunch[[#This Row],[YearNumPastLaunch]]</f>
        <v>Year 1</v>
      </c>
      <c r="G349" s="4" t="str">
        <f>"Quarter "&amp;DaysPastLaunch[[#This Row],[QuartnerNumPastLaunch]]</f>
        <v>Quarter 4</v>
      </c>
      <c r="H349" s="4">
        <f>MOD(DaysPastLaunch[[#This Row],[MonthNumPastLaunch]]-1,12)+1</f>
        <v>12</v>
      </c>
      <c r="I349" s="4">
        <f>MOD(DaysPastLaunch[[#This Row],[QuartnerNumPastLaunch]]-1,4)+1</f>
        <v>4</v>
      </c>
      <c r="J349" s="4" t="str">
        <f>"Y"&amp;DaysPastLaunch[[#This Row],[YearNumPastLaunch]]&amp;" "&amp;"M"&amp;DaysPastLaunch[[#This Row],[Month1_12]]</f>
        <v>Y1 M12</v>
      </c>
      <c r="K349" s="4" t="str">
        <f>"Y"&amp;DaysPastLaunch[[#This Row],[YearNumPastLaunch]]&amp;" "&amp;"Q"&amp;DaysPastLaunch[[#This Row],[Quarter1_4]]</f>
        <v>Y1 Q4</v>
      </c>
      <c r="L349" s="4" t="str">
        <f>DaysPastLaunch[[#This Row],[YearPastLaunch]]&amp;" "&amp;"Month "&amp;DaysPastLaunch[[#This Row],[Month1_12]]</f>
        <v>Year 1 Month 12</v>
      </c>
      <c r="M349" s="4" t="str">
        <f>DaysPastLaunch[[#This Row],[YearPastLaunch]]&amp;" "&amp;"Quarter "&amp;DaysPastLaunch[[#This Row],[Quarter1_4]]</f>
        <v>Year 1 Quarter 4</v>
      </c>
    </row>
    <row r="350" spans="1:13" x14ac:dyDescent="0.25">
      <c r="A350">
        <v>349</v>
      </c>
      <c r="B350">
        <f>ROUNDDOWN((DaysPastLaunch[[#This Row],[DaysPastLaunch]]-1)/30,0)+1</f>
        <v>12</v>
      </c>
      <c r="C350">
        <f>ROUNDDOWN((DaysPastLaunch[[#This Row],[MonthNumPastLaunch]]-1)/12,0)+1</f>
        <v>1</v>
      </c>
      <c r="D350">
        <f>ROUNDUP(DaysPastLaunch[[#This Row],[MonthNumPastLaunch]]/3,0)</f>
        <v>4</v>
      </c>
      <c r="E350" s="4" t="str">
        <f>"Month "&amp;DaysPastLaunch[[#This Row],[MonthNumPastLaunch]]</f>
        <v>Month 12</v>
      </c>
      <c r="F350" s="4" t="str">
        <f>"Year "&amp;DaysPastLaunch[[#This Row],[YearNumPastLaunch]]</f>
        <v>Year 1</v>
      </c>
      <c r="G350" s="4" t="str">
        <f>"Quarter "&amp;DaysPastLaunch[[#This Row],[QuartnerNumPastLaunch]]</f>
        <v>Quarter 4</v>
      </c>
      <c r="H350" s="4">
        <f>MOD(DaysPastLaunch[[#This Row],[MonthNumPastLaunch]]-1,12)+1</f>
        <v>12</v>
      </c>
      <c r="I350" s="4">
        <f>MOD(DaysPastLaunch[[#This Row],[QuartnerNumPastLaunch]]-1,4)+1</f>
        <v>4</v>
      </c>
      <c r="J350" s="4" t="str">
        <f>"Y"&amp;DaysPastLaunch[[#This Row],[YearNumPastLaunch]]&amp;" "&amp;"M"&amp;DaysPastLaunch[[#This Row],[Month1_12]]</f>
        <v>Y1 M12</v>
      </c>
      <c r="K350" s="4" t="str">
        <f>"Y"&amp;DaysPastLaunch[[#This Row],[YearNumPastLaunch]]&amp;" "&amp;"Q"&amp;DaysPastLaunch[[#This Row],[Quarter1_4]]</f>
        <v>Y1 Q4</v>
      </c>
      <c r="L350" s="4" t="str">
        <f>DaysPastLaunch[[#This Row],[YearPastLaunch]]&amp;" "&amp;"Month "&amp;DaysPastLaunch[[#This Row],[Month1_12]]</f>
        <v>Year 1 Month 12</v>
      </c>
      <c r="M350" s="4" t="str">
        <f>DaysPastLaunch[[#This Row],[YearPastLaunch]]&amp;" "&amp;"Quarter "&amp;DaysPastLaunch[[#This Row],[Quarter1_4]]</f>
        <v>Year 1 Quarter 4</v>
      </c>
    </row>
    <row r="351" spans="1:13" x14ac:dyDescent="0.25">
      <c r="A351">
        <v>350</v>
      </c>
      <c r="B351">
        <f>ROUNDDOWN((DaysPastLaunch[[#This Row],[DaysPastLaunch]]-1)/30,0)+1</f>
        <v>12</v>
      </c>
      <c r="C351">
        <f>ROUNDDOWN((DaysPastLaunch[[#This Row],[MonthNumPastLaunch]]-1)/12,0)+1</f>
        <v>1</v>
      </c>
      <c r="D351">
        <f>ROUNDUP(DaysPastLaunch[[#This Row],[MonthNumPastLaunch]]/3,0)</f>
        <v>4</v>
      </c>
      <c r="E351" s="4" t="str">
        <f>"Month "&amp;DaysPastLaunch[[#This Row],[MonthNumPastLaunch]]</f>
        <v>Month 12</v>
      </c>
      <c r="F351" s="4" t="str">
        <f>"Year "&amp;DaysPastLaunch[[#This Row],[YearNumPastLaunch]]</f>
        <v>Year 1</v>
      </c>
      <c r="G351" s="4" t="str">
        <f>"Quarter "&amp;DaysPastLaunch[[#This Row],[QuartnerNumPastLaunch]]</f>
        <v>Quarter 4</v>
      </c>
      <c r="H351" s="4">
        <f>MOD(DaysPastLaunch[[#This Row],[MonthNumPastLaunch]]-1,12)+1</f>
        <v>12</v>
      </c>
      <c r="I351" s="4">
        <f>MOD(DaysPastLaunch[[#This Row],[QuartnerNumPastLaunch]]-1,4)+1</f>
        <v>4</v>
      </c>
      <c r="J351" s="4" t="str">
        <f>"Y"&amp;DaysPastLaunch[[#This Row],[YearNumPastLaunch]]&amp;" "&amp;"M"&amp;DaysPastLaunch[[#This Row],[Month1_12]]</f>
        <v>Y1 M12</v>
      </c>
      <c r="K351" s="4" t="str">
        <f>"Y"&amp;DaysPastLaunch[[#This Row],[YearNumPastLaunch]]&amp;" "&amp;"Q"&amp;DaysPastLaunch[[#This Row],[Quarter1_4]]</f>
        <v>Y1 Q4</v>
      </c>
      <c r="L351" s="4" t="str">
        <f>DaysPastLaunch[[#This Row],[YearPastLaunch]]&amp;" "&amp;"Month "&amp;DaysPastLaunch[[#This Row],[Month1_12]]</f>
        <v>Year 1 Month 12</v>
      </c>
      <c r="M351" s="4" t="str">
        <f>DaysPastLaunch[[#This Row],[YearPastLaunch]]&amp;" "&amp;"Quarter "&amp;DaysPastLaunch[[#This Row],[Quarter1_4]]</f>
        <v>Year 1 Quarter 4</v>
      </c>
    </row>
    <row r="352" spans="1:13" x14ac:dyDescent="0.25">
      <c r="A352">
        <v>351</v>
      </c>
      <c r="B352">
        <f>ROUNDDOWN((DaysPastLaunch[[#This Row],[DaysPastLaunch]]-1)/30,0)+1</f>
        <v>12</v>
      </c>
      <c r="C352">
        <f>ROUNDDOWN((DaysPastLaunch[[#This Row],[MonthNumPastLaunch]]-1)/12,0)+1</f>
        <v>1</v>
      </c>
      <c r="D352">
        <f>ROUNDUP(DaysPastLaunch[[#This Row],[MonthNumPastLaunch]]/3,0)</f>
        <v>4</v>
      </c>
      <c r="E352" s="4" t="str">
        <f>"Month "&amp;DaysPastLaunch[[#This Row],[MonthNumPastLaunch]]</f>
        <v>Month 12</v>
      </c>
      <c r="F352" s="4" t="str">
        <f>"Year "&amp;DaysPastLaunch[[#This Row],[YearNumPastLaunch]]</f>
        <v>Year 1</v>
      </c>
      <c r="G352" s="4" t="str">
        <f>"Quarter "&amp;DaysPastLaunch[[#This Row],[QuartnerNumPastLaunch]]</f>
        <v>Quarter 4</v>
      </c>
      <c r="H352" s="4">
        <f>MOD(DaysPastLaunch[[#This Row],[MonthNumPastLaunch]]-1,12)+1</f>
        <v>12</v>
      </c>
      <c r="I352" s="4">
        <f>MOD(DaysPastLaunch[[#This Row],[QuartnerNumPastLaunch]]-1,4)+1</f>
        <v>4</v>
      </c>
      <c r="J352" s="4" t="str">
        <f>"Y"&amp;DaysPastLaunch[[#This Row],[YearNumPastLaunch]]&amp;" "&amp;"M"&amp;DaysPastLaunch[[#This Row],[Month1_12]]</f>
        <v>Y1 M12</v>
      </c>
      <c r="K352" s="4" t="str">
        <f>"Y"&amp;DaysPastLaunch[[#This Row],[YearNumPastLaunch]]&amp;" "&amp;"Q"&amp;DaysPastLaunch[[#This Row],[Quarter1_4]]</f>
        <v>Y1 Q4</v>
      </c>
      <c r="L352" s="4" t="str">
        <f>DaysPastLaunch[[#This Row],[YearPastLaunch]]&amp;" "&amp;"Month "&amp;DaysPastLaunch[[#This Row],[Month1_12]]</f>
        <v>Year 1 Month 12</v>
      </c>
      <c r="M352" s="4" t="str">
        <f>DaysPastLaunch[[#This Row],[YearPastLaunch]]&amp;" "&amp;"Quarter "&amp;DaysPastLaunch[[#This Row],[Quarter1_4]]</f>
        <v>Year 1 Quarter 4</v>
      </c>
    </row>
    <row r="353" spans="1:13" x14ac:dyDescent="0.25">
      <c r="A353">
        <v>352</v>
      </c>
      <c r="B353">
        <f>ROUNDDOWN((DaysPastLaunch[[#This Row],[DaysPastLaunch]]-1)/30,0)+1</f>
        <v>12</v>
      </c>
      <c r="C353">
        <f>ROUNDDOWN((DaysPastLaunch[[#This Row],[MonthNumPastLaunch]]-1)/12,0)+1</f>
        <v>1</v>
      </c>
      <c r="D353">
        <f>ROUNDUP(DaysPastLaunch[[#This Row],[MonthNumPastLaunch]]/3,0)</f>
        <v>4</v>
      </c>
      <c r="E353" s="4" t="str">
        <f>"Month "&amp;DaysPastLaunch[[#This Row],[MonthNumPastLaunch]]</f>
        <v>Month 12</v>
      </c>
      <c r="F353" s="4" t="str">
        <f>"Year "&amp;DaysPastLaunch[[#This Row],[YearNumPastLaunch]]</f>
        <v>Year 1</v>
      </c>
      <c r="G353" s="4" t="str">
        <f>"Quarter "&amp;DaysPastLaunch[[#This Row],[QuartnerNumPastLaunch]]</f>
        <v>Quarter 4</v>
      </c>
      <c r="H353" s="4">
        <f>MOD(DaysPastLaunch[[#This Row],[MonthNumPastLaunch]]-1,12)+1</f>
        <v>12</v>
      </c>
      <c r="I353" s="4">
        <f>MOD(DaysPastLaunch[[#This Row],[QuartnerNumPastLaunch]]-1,4)+1</f>
        <v>4</v>
      </c>
      <c r="J353" s="4" t="str">
        <f>"Y"&amp;DaysPastLaunch[[#This Row],[YearNumPastLaunch]]&amp;" "&amp;"M"&amp;DaysPastLaunch[[#This Row],[Month1_12]]</f>
        <v>Y1 M12</v>
      </c>
      <c r="K353" s="4" t="str">
        <f>"Y"&amp;DaysPastLaunch[[#This Row],[YearNumPastLaunch]]&amp;" "&amp;"Q"&amp;DaysPastLaunch[[#This Row],[Quarter1_4]]</f>
        <v>Y1 Q4</v>
      </c>
      <c r="L353" s="4" t="str">
        <f>DaysPastLaunch[[#This Row],[YearPastLaunch]]&amp;" "&amp;"Month "&amp;DaysPastLaunch[[#This Row],[Month1_12]]</f>
        <v>Year 1 Month 12</v>
      </c>
      <c r="M353" s="4" t="str">
        <f>DaysPastLaunch[[#This Row],[YearPastLaunch]]&amp;" "&amp;"Quarter "&amp;DaysPastLaunch[[#This Row],[Quarter1_4]]</f>
        <v>Year 1 Quarter 4</v>
      </c>
    </row>
    <row r="354" spans="1:13" x14ac:dyDescent="0.25">
      <c r="A354">
        <v>353</v>
      </c>
      <c r="B354">
        <f>ROUNDDOWN((DaysPastLaunch[[#This Row],[DaysPastLaunch]]-1)/30,0)+1</f>
        <v>12</v>
      </c>
      <c r="C354">
        <f>ROUNDDOWN((DaysPastLaunch[[#This Row],[MonthNumPastLaunch]]-1)/12,0)+1</f>
        <v>1</v>
      </c>
      <c r="D354">
        <f>ROUNDUP(DaysPastLaunch[[#This Row],[MonthNumPastLaunch]]/3,0)</f>
        <v>4</v>
      </c>
      <c r="E354" s="4" t="str">
        <f>"Month "&amp;DaysPastLaunch[[#This Row],[MonthNumPastLaunch]]</f>
        <v>Month 12</v>
      </c>
      <c r="F354" s="4" t="str">
        <f>"Year "&amp;DaysPastLaunch[[#This Row],[YearNumPastLaunch]]</f>
        <v>Year 1</v>
      </c>
      <c r="G354" s="4" t="str">
        <f>"Quarter "&amp;DaysPastLaunch[[#This Row],[QuartnerNumPastLaunch]]</f>
        <v>Quarter 4</v>
      </c>
      <c r="H354" s="4">
        <f>MOD(DaysPastLaunch[[#This Row],[MonthNumPastLaunch]]-1,12)+1</f>
        <v>12</v>
      </c>
      <c r="I354" s="4">
        <f>MOD(DaysPastLaunch[[#This Row],[QuartnerNumPastLaunch]]-1,4)+1</f>
        <v>4</v>
      </c>
      <c r="J354" s="4" t="str">
        <f>"Y"&amp;DaysPastLaunch[[#This Row],[YearNumPastLaunch]]&amp;" "&amp;"M"&amp;DaysPastLaunch[[#This Row],[Month1_12]]</f>
        <v>Y1 M12</v>
      </c>
      <c r="K354" s="4" t="str">
        <f>"Y"&amp;DaysPastLaunch[[#This Row],[YearNumPastLaunch]]&amp;" "&amp;"Q"&amp;DaysPastLaunch[[#This Row],[Quarter1_4]]</f>
        <v>Y1 Q4</v>
      </c>
      <c r="L354" s="4" t="str">
        <f>DaysPastLaunch[[#This Row],[YearPastLaunch]]&amp;" "&amp;"Month "&amp;DaysPastLaunch[[#This Row],[Month1_12]]</f>
        <v>Year 1 Month 12</v>
      </c>
      <c r="M354" s="4" t="str">
        <f>DaysPastLaunch[[#This Row],[YearPastLaunch]]&amp;" "&amp;"Quarter "&amp;DaysPastLaunch[[#This Row],[Quarter1_4]]</f>
        <v>Year 1 Quarter 4</v>
      </c>
    </row>
    <row r="355" spans="1:13" x14ac:dyDescent="0.25">
      <c r="A355">
        <v>354</v>
      </c>
      <c r="B355">
        <f>ROUNDDOWN((DaysPastLaunch[[#This Row],[DaysPastLaunch]]-1)/30,0)+1</f>
        <v>12</v>
      </c>
      <c r="C355">
        <f>ROUNDDOWN((DaysPastLaunch[[#This Row],[MonthNumPastLaunch]]-1)/12,0)+1</f>
        <v>1</v>
      </c>
      <c r="D355">
        <f>ROUNDUP(DaysPastLaunch[[#This Row],[MonthNumPastLaunch]]/3,0)</f>
        <v>4</v>
      </c>
      <c r="E355" s="4" t="str">
        <f>"Month "&amp;DaysPastLaunch[[#This Row],[MonthNumPastLaunch]]</f>
        <v>Month 12</v>
      </c>
      <c r="F355" s="4" t="str">
        <f>"Year "&amp;DaysPastLaunch[[#This Row],[YearNumPastLaunch]]</f>
        <v>Year 1</v>
      </c>
      <c r="G355" s="4" t="str">
        <f>"Quarter "&amp;DaysPastLaunch[[#This Row],[QuartnerNumPastLaunch]]</f>
        <v>Quarter 4</v>
      </c>
      <c r="H355" s="4">
        <f>MOD(DaysPastLaunch[[#This Row],[MonthNumPastLaunch]]-1,12)+1</f>
        <v>12</v>
      </c>
      <c r="I355" s="4">
        <f>MOD(DaysPastLaunch[[#This Row],[QuartnerNumPastLaunch]]-1,4)+1</f>
        <v>4</v>
      </c>
      <c r="J355" s="4" t="str">
        <f>"Y"&amp;DaysPastLaunch[[#This Row],[YearNumPastLaunch]]&amp;" "&amp;"M"&amp;DaysPastLaunch[[#This Row],[Month1_12]]</f>
        <v>Y1 M12</v>
      </c>
      <c r="K355" s="4" t="str">
        <f>"Y"&amp;DaysPastLaunch[[#This Row],[YearNumPastLaunch]]&amp;" "&amp;"Q"&amp;DaysPastLaunch[[#This Row],[Quarter1_4]]</f>
        <v>Y1 Q4</v>
      </c>
      <c r="L355" s="4" t="str">
        <f>DaysPastLaunch[[#This Row],[YearPastLaunch]]&amp;" "&amp;"Month "&amp;DaysPastLaunch[[#This Row],[Month1_12]]</f>
        <v>Year 1 Month 12</v>
      </c>
      <c r="M355" s="4" t="str">
        <f>DaysPastLaunch[[#This Row],[YearPastLaunch]]&amp;" "&amp;"Quarter "&amp;DaysPastLaunch[[#This Row],[Quarter1_4]]</f>
        <v>Year 1 Quarter 4</v>
      </c>
    </row>
    <row r="356" spans="1:13" x14ac:dyDescent="0.25">
      <c r="A356">
        <v>355</v>
      </c>
      <c r="B356">
        <f>ROUNDDOWN((DaysPastLaunch[[#This Row],[DaysPastLaunch]]-1)/30,0)+1</f>
        <v>12</v>
      </c>
      <c r="C356">
        <f>ROUNDDOWN((DaysPastLaunch[[#This Row],[MonthNumPastLaunch]]-1)/12,0)+1</f>
        <v>1</v>
      </c>
      <c r="D356">
        <f>ROUNDUP(DaysPastLaunch[[#This Row],[MonthNumPastLaunch]]/3,0)</f>
        <v>4</v>
      </c>
      <c r="E356" s="4" t="str">
        <f>"Month "&amp;DaysPastLaunch[[#This Row],[MonthNumPastLaunch]]</f>
        <v>Month 12</v>
      </c>
      <c r="F356" s="4" t="str">
        <f>"Year "&amp;DaysPastLaunch[[#This Row],[YearNumPastLaunch]]</f>
        <v>Year 1</v>
      </c>
      <c r="G356" s="4" t="str">
        <f>"Quarter "&amp;DaysPastLaunch[[#This Row],[QuartnerNumPastLaunch]]</f>
        <v>Quarter 4</v>
      </c>
      <c r="H356" s="4">
        <f>MOD(DaysPastLaunch[[#This Row],[MonthNumPastLaunch]]-1,12)+1</f>
        <v>12</v>
      </c>
      <c r="I356" s="4">
        <f>MOD(DaysPastLaunch[[#This Row],[QuartnerNumPastLaunch]]-1,4)+1</f>
        <v>4</v>
      </c>
      <c r="J356" s="4" t="str">
        <f>"Y"&amp;DaysPastLaunch[[#This Row],[YearNumPastLaunch]]&amp;" "&amp;"M"&amp;DaysPastLaunch[[#This Row],[Month1_12]]</f>
        <v>Y1 M12</v>
      </c>
      <c r="K356" s="4" t="str">
        <f>"Y"&amp;DaysPastLaunch[[#This Row],[YearNumPastLaunch]]&amp;" "&amp;"Q"&amp;DaysPastLaunch[[#This Row],[Quarter1_4]]</f>
        <v>Y1 Q4</v>
      </c>
      <c r="L356" s="4" t="str">
        <f>DaysPastLaunch[[#This Row],[YearPastLaunch]]&amp;" "&amp;"Month "&amp;DaysPastLaunch[[#This Row],[Month1_12]]</f>
        <v>Year 1 Month 12</v>
      </c>
      <c r="M356" s="4" t="str">
        <f>DaysPastLaunch[[#This Row],[YearPastLaunch]]&amp;" "&amp;"Quarter "&amp;DaysPastLaunch[[#This Row],[Quarter1_4]]</f>
        <v>Year 1 Quarter 4</v>
      </c>
    </row>
    <row r="357" spans="1:13" x14ac:dyDescent="0.25">
      <c r="A357">
        <v>356</v>
      </c>
      <c r="B357">
        <f>ROUNDDOWN((DaysPastLaunch[[#This Row],[DaysPastLaunch]]-1)/30,0)+1</f>
        <v>12</v>
      </c>
      <c r="C357">
        <f>ROUNDDOWN((DaysPastLaunch[[#This Row],[MonthNumPastLaunch]]-1)/12,0)+1</f>
        <v>1</v>
      </c>
      <c r="D357">
        <f>ROUNDUP(DaysPastLaunch[[#This Row],[MonthNumPastLaunch]]/3,0)</f>
        <v>4</v>
      </c>
      <c r="E357" s="4" t="str">
        <f>"Month "&amp;DaysPastLaunch[[#This Row],[MonthNumPastLaunch]]</f>
        <v>Month 12</v>
      </c>
      <c r="F357" s="4" t="str">
        <f>"Year "&amp;DaysPastLaunch[[#This Row],[YearNumPastLaunch]]</f>
        <v>Year 1</v>
      </c>
      <c r="G357" s="4" t="str">
        <f>"Quarter "&amp;DaysPastLaunch[[#This Row],[QuartnerNumPastLaunch]]</f>
        <v>Quarter 4</v>
      </c>
      <c r="H357" s="4">
        <f>MOD(DaysPastLaunch[[#This Row],[MonthNumPastLaunch]]-1,12)+1</f>
        <v>12</v>
      </c>
      <c r="I357" s="4">
        <f>MOD(DaysPastLaunch[[#This Row],[QuartnerNumPastLaunch]]-1,4)+1</f>
        <v>4</v>
      </c>
      <c r="J357" s="4" t="str">
        <f>"Y"&amp;DaysPastLaunch[[#This Row],[YearNumPastLaunch]]&amp;" "&amp;"M"&amp;DaysPastLaunch[[#This Row],[Month1_12]]</f>
        <v>Y1 M12</v>
      </c>
      <c r="K357" s="4" t="str">
        <f>"Y"&amp;DaysPastLaunch[[#This Row],[YearNumPastLaunch]]&amp;" "&amp;"Q"&amp;DaysPastLaunch[[#This Row],[Quarter1_4]]</f>
        <v>Y1 Q4</v>
      </c>
      <c r="L357" s="4" t="str">
        <f>DaysPastLaunch[[#This Row],[YearPastLaunch]]&amp;" "&amp;"Month "&amp;DaysPastLaunch[[#This Row],[Month1_12]]</f>
        <v>Year 1 Month 12</v>
      </c>
      <c r="M357" s="4" t="str">
        <f>DaysPastLaunch[[#This Row],[YearPastLaunch]]&amp;" "&amp;"Quarter "&amp;DaysPastLaunch[[#This Row],[Quarter1_4]]</f>
        <v>Year 1 Quarter 4</v>
      </c>
    </row>
    <row r="358" spans="1:13" x14ac:dyDescent="0.25">
      <c r="A358">
        <v>357</v>
      </c>
      <c r="B358">
        <f>ROUNDDOWN((DaysPastLaunch[[#This Row],[DaysPastLaunch]]-1)/30,0)+1</f>
        <v>12</v>
      </c>
      <c r="C358">
        <f>ROUNDDOWN((DaysPastLaunch[[#This Row],[MonthNumPastLaunch]]-1)/12,0)+1</f>
        <v>1</v>
      </c>
      <c r="D358">
        <f>ROUNDUP(DaysPastLaunch[[#This Row],[MonthNumPastLaunch]]/3,0)</f>
        <v>4</v>
      </c>
      <c r="E358" s="4" t="str">
        <f>"Month "&amp;DaysPastLaunch[[#This Row],[MonthNumPastLaunch]]</f>
        <v>Month 12</v>
      </c>
      <c r="F358" s="4" t="str">
        <f>"Year "&amp;DaysPastLaunch[[#This Row],[YearNumPastLaunch]]</f>
        <v>Year 1</v>
      </c>
      <c r="G358" s="4" t="str">
        <f>"Quarter "&amp;DaysPastLaunch[[#This Row],[QuartnerNumPastLaunch]]</f>
        <v>Quarter 4</v>
      </c>
      <c r="H358" s="4">
        <f>MOD(DaysPastLaunch[[#This Row],[MonthNumPastLaunch]]-1,12)+1</f>
        <v>12</v>
      </c>
      <c r="I358" s="4">
        <f>MOD(DaysPastLaunch[[#This Row],[QuartnerNumPastLaunch]]-1,4)+1</f>
        <v>4</v>
      </c>
      <c r="J358" s="4" t="str">
        <f>"Y"&amp;DaysPastLaunch[[#This Row],[YearNumPastLaunch]]&amp;" "&amp;"M"&amp;DaysPastLaunch[[#This Row],[Month1_12]]</f>
        <v>Y1 M12</v>
      </c>
      <c r="K358" s="4" t="str">
        <f>"Y"&amp;DaysPastLaunch[[#This Row],[YearNumPastLaunch]]&amp;" "&amp;"Q"&amp;DaysPastLaunch[[#This Row],[Quarter1_4]]</f>
        <v>Y1 Q4</v>
      </c>
      <c r="L358" s="4" t="str">
        <f>DaysPastLaunch[[#This Row],[YearPastLaunch]]&amp;" "&amp;"Month "&amp;DaysPastLaunch[[#This Row],[Month1_12]]</f>
        <v>Year 1 Month 12</v>
      </c>
      <c r="M358" s="4" t="str">
        <f>DaysPastLaunch[[#This Row],[YearPastLaunch]]&amp;" "&amp;"Quarter "&amp;DaysPastLaunch[[#This Row],[Quarter1_4]]</f>
        <v>Year 1 Quarter 4</v>
      </c>
    </row>
    <row r="359" spans="1:13" x14ac:dyDescent="0.25">
      <c r="A359">
        <v>358</v>
      </c>
      <c r="B359">
        <f>ROUNDDOWN((DaysPastLaunch[[#This Row],[DaysPastLaunch]]-1)/30,0)+1</f>
        <v>12</v>
      </c>
      <c r="C359">
        <f>ROUNDDOWN((DaysPastLaunch[[#This Row],[MonthNumPastLaunch]]-1)/12,0)+1</f>
        <v>1</v>
      </c>
      <c r="D359">
        <f>ROUNDUP(DaysPastLaunch[[#This Row],[MonthNumPastLaunch]]/3,0)</f>
        <v>4</v>
      </c>
      <c r="E359" s="4" t="str">
        <f>"Month "&amp;DaysPastLaunch[[#This Row],[MonthNumPastLaunch]]</f>
        <v>Month 12</v>
      </c>
      <c r="F359" s="4" t="str">
        <f>"Year "&amp;DaysPastLaunch[[#This Row],[YearNumPastLaunch]]</f>
        <v>Year 1</v>
      </c>
      <c r="G359" s="4" t="str">
        <f>"Quarter "&amp;DaysPastLaunch[[#This Row],[QuartnerNumPastLaunch]]</f>
        <v>Quarter 4</v>
      </c>
      <c r="H359" s="4">
        <f>MOD(DaysPastLaunch[[#This Row],[MonthNumPastLaunch]]-1,12)+1</f>
        <v>12</v>
      </c>
      <c r="I359" s="4">
        <f>MOD(DaysPastLaunch[[#This Row],[QuartnerNumPastLaunch]]-1,4)+1</f>
        <v>4</v>
      </c>
      <c r="J359" s="4" t="str">
        <f>"Y"&amp;DaysPastLaunch[[#This Row],[YearNumPastLaunch]]&amp;" "&amp;"M"&amp;DaysPastLaunch[[#This Row],[Month1_12]]</f>
        <v>Y1 M12</v>
      </c>
      <c r="K359" s="4" t="str">
        <f>"Y"&amp;DaysPastLaunch[[#This Row],[YearNumPastLaunch]]&amp;" "&amp;"Q"&amp;DaysPastLaunch[[#This Row],[Quarter1_4]]</f>
        <v>Y1 Q4</v>
      </c>
      <c r="L359" s="4" t="str">
        <f>DaysPastLaunch[[#This Row],[YearPastLaunch]]&amp;" "&amp;"Month "&amp;DaysPastLaunch[[#This Row],[Month1_12]]</f>
        <v>Year 1 Month 12</v>
      </c>
      <c r="M359" s="4" t="str">
        <f>DaysPastLaunch[[#This Row],[YearPastLaunch]]&amp;" "&amp;"Quarter "&amp;DaysPastLaunch[[#This Row],[Quarter1_4]]</f>
        <v>Year 1 Quarter 4</v>
      </c>
    </row>
    <row r="360" spans="1:13" x14ac:dyDescent="0.25">
      <c r="A360">
        <v>359</v>
      </c>
      <c r="B360">
        <f>ROUNDDOWN((DaysPastLaunch[[#This Row],[DaysPastLaunch]]-1)/30,0)+1</f>
        <v>12</v>
      </c>
      <c r="C360">
        <f>ROUNDDOWN((DaysPastLaunch[[#This Row],[MonthNumPastLaunch]]-1)/12,0)+1</f>
        <v>1</v>
      </c>
      <c r="D360">
        <f>ROUNDUP(DaysPastLaunch[[#This Row],[MonthNumPastLaunch]]/3,0)</f>
        <v>4</v>
      </c>
      <c r="E360" s="4" t="str">
        <f>"Month "&amp;DaysPastLaunch[[#This Row],[MonthNumPastLaunch]]</f>
        <v>Month 12</v>
      </c>
      <c r="F360" s="4" t="str">
        <f>"Year "&amp;DaysPastLaunch[[#This Row],[YearNumPastLaunch]]</f>
        <v>Year 1</v>
      </c>
      <c r="G360" s="4" t="str">
        <f>"Quarter "&amp;DaysPastLaunch[[#This Row],[QuartnerNumPastLaunch]]</f>
        <v>Quarter 4</v>
      </c>
      <c r="H360" s="4">
        <f>MOD(DaysPastLaunch[[#This Row],[MonthNumPastLaunch]]-1,12)+1</f>
        <v>12</v>
      </c>
      <c r="I360" s="4">
        <f>MOD(DaysPastLaunch[[#This Row],[QuartnerNumPastLaunch]]-1,4)+1</f>
        <v>4</v>
      </c>
      <c r="J360" s="4" t="str">
        <f>"Y"&amp;DaysPastLaunch[[#This Row],[YearNumPastLaunch]]&amp;" "&amp;"M"&amp;DaysPastLaunch[[#This Row],[Month1_12]]</f>
        <v>Y1 M12</v>
      </c>
      <c r="K360" s="4" t="str">
        <f>"Y"&amp;DaysPastLaunch[[#This Row],[YearNumPastLaunch]]&amp;" "&amp;"Q"&amp;DaysPastLaunch[[#This Row],[Quarter1_4]]</f>
        <v>Y1 Q4</v>
      </c>
      <c r="L360" s="4" t="str">
        <f>DaysPastLaunch[[#This Row],[YearPastLaunch]]&amp;" "&amp;"Month "&amp;DaysPastLaunch[[#This Row],[Month1_12]]</f>
        <v>Year 1 Month 12</v>
      </c>
      <c r="M360" s="4" t="str">
        <f>DaysPastLaunch[[#This Row],[YearPastLaunch]]&amp;" "&amp;"Quarter "&amp;DaysPastLaunch[[#This Row],[Quarter1_4]]</f>
        <v>Year 1 Quarter 4</v>
      </c>
    </row>
    <row r="361" spans="1:13" x14ac:dyDescent="0.25">
      <c r="A361">
        <v>360</v>
      </c>
      <c r="B361">
        <f>ROUNDDOWN((DaysPastLaunch[[#This Row],[DaysPastLaunch]]-1)/30,0)+1</f>
        <v>12</v>
      </c>
      <c r="C361">
        <f>ROUNDDOWN((DaysPastLaunch[[#This Row],[MonthNumPastLaunch]]-1)/12,0)+1</f>
        <v>1</v>
      </c>
      <c r="D361">
        <f>ROUNDUP(DaysPastLaunch[[#This Row],[MonthNumPastLaunch]]/3,0)</f>
        <v>4</v>
      </c>
      <c r="E361" s="4" t="str">
        <f>"Month "&amp;DaysPastLaunch[[#This Row],[MonthNumPastLaunch]]</f>
        <v>Month 12</v>
      </c>
      <c r="F361" s="4" t="str">
        <f>"Year "&amp;DaysPastLaunch[[#This Row],[YearNumPastLaunch]]</f>
        <v>Year 1</v>
      </c>
      <c r="G361" s="4" t="str">
        <f>"Quarter "&amp;DaysPastLaunch[[#This Row],[QuartnerNumPastLaunch]]</f>
        <v>Quarter 4</v>
      </c>
      <c r="H361" s="4">
        <f>MOD(DaysPastLaunch[[#This Row],[MonthNumPastLaunch]]-1,12)+1</f>
        <v>12</v>
      </c>
      <c r="I361" s="4">
        <f>MOD(DaysPastLaunch[[#This Row],[QuartnerNumPastLaunch]]-1,4)+1</f>
        <v>4</v>
      </c>
      <c r="J361" s="4" t="str">
        <f>"Y"&amp;DaysPastLaunch[[#This Row],[YearNumPastLaunch]]&amp;" "&amp;"M"&amp;DaysPastLaunch[[#This Row],[Month1_12]]</f>
        <v>Y1 M12</v>
      </c>
      <c r="K361" s="4" t="str">
        <f>"Y"&amp;DaysPastLaunch[[#This Row],[YearNumPastLaunch]]&amp;" "&amp;"Q"&amp;DaysPastLaunch[[#This Row],[Quarter1_4]]</f>
        <v>Y1 Q4</v>
      </c>
      <c r="L361" s="4" t="str">
        <f>DaysPastLaunch[[#This Row],[YearPastLaunch]]&amp;" "&amp;"Month "&amp;DaysPastLaunch[[#This Row],[Month1_12]]</f>
        <v>Year 1 Month 12</v>
      </c>
      <c r="M361" s="4" t="str">
        <f>DaysPastLaunch[[#This Row],[YearPastLaunch]]&amp;" "&amp;"Quarter "&amp;DaysPastLaunch[[#This Row],[Quarter1_4]]</f>
        <v>Year 1 Quarter 4</v>
      </c>
    </row>
    <row r="362" spans="1:13" x14ac:dyDescent="0.25">
      <c r="A362">
        <v>361</v>
      </c>
      <c r="B362">
        <f>ROUNDDOWN((DaysPastLaunch[[#This Row],[DaysPastLaunch]]-1)/30,0)+1</f>
        <v>13</v>
      </c>
      <c r="C362">
        <f>ROUNDDOWN((DaysPastLaunch[[#This Row],[MonthNumPastLaunch]]-1)/12,0)+1</f>
        <v>2</v>
      </c>
      <c r="D362">
        <f>ROUNDUP(DaysPastLaunch[[#This Row],[MonthNumPastLaunch]]/3,0)</f>
        <v>5</v>
      </c>
      <c r="E362" s="4" t="str">
        <f>"Month "&amp;DaysPastLaunch[[#This Row],[MonthNumPastLaunch]]</f>
        <v>Month 13</v>
      </c>
      <c r="F362" s="4" t="str">
        <f>"Year "&amp;DaysPastLaunch[[#This Row],[YearNumPastLaunch]]</f>
        <v>Year 2</v>
      </c>
      <c r="G362" s="4" t="str">
        <f>"Quarter "&amp;DaysPastLaunch[[#This Row],[QuartnerNumPastLaunch]]</f>
        <v>Quarter 5</v>
      </c>
      <c r="H362" s="4">
        <f>MOD(DaysPastLaunch[[#This Row],[MonthNumPastLaunch]]-1,12)+1</f>
        <v>1</v>
      </c>
      <c r="I362" s="4">
        <f>MOD(DaysPastLaunch[[#This Row],[QuartnerNumPastLaunch]]-1,4)+1</f>
        <v>1</v>
      </c>
      <c r="J362" s="4" t="str">
        <f>"Y"&amp;DaysPastLaunch[[#This Row],[YearNumPastLaunch]]&amp;" "&amp;"M"&amp;DaysPastLaunch[[#This Row],[Month1_12]]</f>
        <v>Y2 M1</v>
      </c>
      <c r="K362" s="4" t="str">
        <f>"Y"&amp;DaysPastLaunch[[#This Row],[YearNumPastLaunch]]&amp;" "&amp;"Q"&amp;DaysPastLaunch[[#This Row],[Quarter1_4]]</f>
        <v>Y2 Q1</v>
      </c>
      <c r="L362" s="4" t="str">
        <f>DaysPastLaunch[[#This Row],[YearPastLaunch]]&amp;" "&amp;"Month "&amp;DaysPastLaunch[[#This Row],[Month1_12]]</f>
        <v>Year 2 Month 1</v>
      </c>
      <c r="M362" s="4" t="str">
        <f>DaysPastLaunch[[#This Row],[YearPastLaunch]]&amp;" "&amp;"Quarter "&amp;DaysPastLaunch[[#This Row],[Quarter1_4]]</f>
        <v>Year 2 Quarter 1</v>
      </c>
    </row>
    <row r="363" spans="1:13" x14ac:dyDescent="0.25">
      <c r="A363">
        <v>362</v>
      </c>
      <c r="B363">
        <f>ROUNDDOWN((DaysPastLaunch[[#This Row],[DaysPastLaunch]]-1)/30,0)+1</f>
        <v>13</v>
      </c>
      <c r="C363">
        <f>ROUNDDOWN((DaysPastLaunch[[#This Row],[MonthNumPastLaunch]]-1)/12,0)+1</f>
        <v>2</v>
      </c>
      <c r="D363">
        <f>ROUNDUP(DaysPastLaunch[[#This Row],[MonthNumPastLaunch]]/3,0)</f>
        <v>5</v>
      </c>
      <c r="E363" s="4" t="str">
        <f>"Month "&amp;DaysPastLaunch[[#This Row],[MonthNumPastLaunch]]</f>
        <v>Month 13</v>
      </c>
      <c r="F363" s="4" t="str">
        <f>"Year "&amp;DaysPastLaunch[[#This Row],[YearNumPastLaunch]]</f>
        <v>Year 2</v>
      </c>
      <c r="G363" s="4" t="str">
        <f>"Quarter "&amp;DaysPastLaunch[[#This Row],[QuartnerNumPastLaunch]]</f>
        <v>Quarter 5</v>
      </c>
      <c r="H363" s="4">
        <f>MOD(DaysPastLaunch[[#This Row],[MonthNumPastLaunch]]-1,12)+1</f>
        <v>1</v>
      </c>
      <c r="I363" s="4">
        <f>MOD(DaysPastLaunch[[#This Row],[QuartnerNumPastLaunch]]-1,4)+1</f>
        <v>1</v>
      </c>
      <c r="J363" s="4" t="str">
        <f>"Y"&amp;DaysPastLaunch[[#This Row],[YearNumPastLaunch]]&amp;" "&amp;"M"&amp;DaysPastLaunch[[#This Row],[Month1_12]]</f>
        <v>Y2 M1</v>
      </c>
      <c r="K363" s="4" t="str">
        <f>"Y"&amp;DaysPastLaunch[[#This Row],[YearNumPastLaunch]]&amp;" "&amp;"Q"&amp;DaysPastLaunch[[#This Row],[Quarter1_4]]</f>
        <v>Y2 Q1</v>
      </c>
      <c r="L363" s="4" t="str">
        <f>DaysPastLaunch[[#This Row],[YearPastLaunch]]&amp;" "&amp;"Month "&amp;DaysPastLaunch[[#This Row],[Month1_12]]</f>
        <v>Year 2 Month 1</v>
      </c>
      <c r="M363" s="4" t="str">
        <f>DaysPastLaunch[[#This Row],[YearPastLaunch]]&amp;" "&amp;"Quarter "&amp;DaysPastLaunch[[#This Row],[Quarter1_4]]</f>
        <v>Year 2 Quarter 1</v>
      </c>
    </row>
    <row r="364" spans="1:13" x14ac:dyDescent="0.25">
      <c r="A364">
        <v>363</v>
      </c>
      <c r="B364">
        <f>ROUNDDOWN((DaysPastLaunch[[#This Row],[DaysPastLaunch]]-1)/30,0)+1</f>
        <v>13</v>
      </c>
      <c r="C364">
        <f>ROUNDDOWN((DaysPastLaunch[[#This Row],[MonthNumPastLaunch]]-1)/12,0)+1</f>
        <v>2</v>
      </c>
      <c r="D364">
        <f>ROUNDUP(DaysPastLaunch[[#This Row],[MonthNumPastLaunch]]/3,0)</f>
        <v>5</v>
      </c>
      <c r="E364" s="4" t="str">
        <f>"Month "&amp;DaysPastLaunch[[#This Row],[MonthNumPastLaunch]]</f>
        <v>Month 13</v>
      </c>
      <c r="F364" s="4" t="str">
        <f>"Year "&amp;DaysPastLaunch[[#This Row],[YearNumPastLaunch]]</f>
        <v>Year 2</v>
      </c>
      <c r="G364" s="4" t="str">
        <f>"Quarter "&amp;DaysPastLaunch[[#This Row],[QuartnerNumPastLaunch]]</f>
        <v>Quarter 5</v>
      </c>
      <c r="H364" s="4">
        <f>MOD(DaysPastLaunch[[#This Row],[MonthNumPastLaunch]]-1,12)+1</f>
        <v>1</v>
      </c>
      <c r="I364" s="4">
        <f>MOD(DaysPastLaunch[[#This Row],[QuartnerNumPastLaunch]]-1,4)+1</f>
        <v>1</v>
      </c>
      <c r="J364" s="4" t="str">
        <f>"Y"&amp;DaysPastLaunch[[#This Row],[YearNumPastLaunch]]&amp;" "&amp;"M"&amp;DaysPastLaunch[[#This Row],[Month1_12]]</f>
        <v>Y2 M1</v>
      </c>
      <c r="K364" s="4" t="str">
        <f>"Y"&amp;DaysPastLaunch[[#This Row],[YearNumPastLaunch]]&amp;" "&amp;"Q"&amp;DaysPastLaunch[[#This Row],[Quarter1_4]]</f>
        <v>Y2 Q1</v>
      </c>
      <c r="L364" s="4" t="str">
        <f>DaysPastLaunch[[#This Row],[YearPastLaunch]]&amp;" "&amp;"Month "&amp;DaysPastLaunch[[#This Row],[Month1_12]]</f>
        <v>Year 2 Month 1</v>
      </c>
      <c r="M364" s="4" t="str">
        <f>DaysPastLaunch[[#This Row],[YearPastLaunch]]&amp;" "&amp;"Quarter "&amp;DaysPastLaunch[[#This Row],[Quarter1_4]]</f>
        <v>Year 2 Quarter 1</v>
      </c>
    </row>
    <row r="365" spans="1:13" x14ac:dyDescent="0.25">
      <c r="A365">
        <v>364</v>
      </c>
      <c r="B365">
        <f>ROUNDDOWN((DaysPastLaunch[[#This Row],[DaysPastLaunch]]-1)/30,0)+1</f>
        <v>13</v>
      </c>
      <c r="C365">
        <f>ROUNDDOWN((DaysPastLaunch[[#This Row],[MonthNumPastLaunch]]-1)/12,0)+1</f>
        <v>2</v>
      </c>
      <c r="D365">
        <f>ROUNDUP(DaysPastLaunch[[#This Row],[MonthNumPastLaunch]]/3,0)</f>
        <v>5</v>
      </c>
      <c r="E365" s="4" t="str">
        <f>"Month "&amp;DaysPastLaunch[[#This Row],[MonthNumPastLaunch]]</f>
        <v>Month 13</v>
      </c>
      <c r="F365" s="4" t="str">
        <f>"Year "&amp;DaysPastLaunch[[#This Row],[YearNumPastLaunch]]</f>
        <v>Year 2</v>
      </c>
      <c r="G365" s="4" t="str">
        <f>"Quarter "&amp;DaysPastLaunch[[#This Row],[QuartnerNumPastLaunch]]</f>
        <v>Quarter 5</v>
      </c>
      <c r="H365" s="4">
        <f>MOD(DaysPastLaunch[[#This Row],[MonthNumPastLaunch]]-1,12)+1</f>
        <v>1</v>
      </c>
      <c r="I365" s="4">
        <f>MOD(DaysPastLaunch[[#This Row],[QuartnerNumPastLaunch]]-1,4)+1</f>
        <v>1</v>
      </c>
      <c r="J365" s="4" t="str">
        <f>"Y"&amp;DaysPastLaunch[[#This Row],[YearNumPastLaunch]]&amp;" "&amp;"M"&amp;DaysPastLaunch[[#This Row],[Month1_12]]</f>
        <v>Y2 M1</v>
      </c>
      <c r="K365" s="4" t="str">
        <f>"Y"&amp;DaysPastLaunch[[#This Row],[YearNumPastLaunch]]&amp;" "&amp;"Q"&amp;DaysPastLaunch[[#This Row],[Quarter1_4]]</f>
        <v>Y2 Q1</v>
      </c>
      <c r="L365" s="4" t="str">
        <f>DaysPastLaunch[[#This Row],[YearPastLaunch]]&amp;" "&amp;"Month "&amp;DaysPastLaunch[[#This Row],[Month1_12]]</f>
        <v>Year 2 Month 1</v>
      </c>
      <c r="M365" s="4" t="str">
        <f>DaysPastLaunch[[#This Row],[YearPastLaunch]]&amp;" "&amp;"Quarter "&amp;DaysPastLaunch[[#This Row],[Quarter1_4]]</f>
        <v>Year 2 Quarter 1</v>
      </c>
    </row>
    <row r="366" spans="1:13" x14ac:dyDescent="0.25">
      <c r="A366">
        <v>365</v>
      </c>
      <c r="B366">
        <f>ROUNDDOWN((DaysPastLaunch[[#This Row],[DaysPastLaunch]]-1)/30,0)+1</f>
        <v>13</v>
      </c>
      <c r="C366">
        <f>ROUNDDOWN((DaysPastLaunch[[#This Row],[MonthNumPastLaunch]]-1)/12,0)+1</f>
        <v>2</v>
      </c>
      <c r="D366">
        <f>ROUNDUP(DaysPastLaunch[[#This Row],[MonthNumPastLaunch]]/3,0)</f>
        <v>5</v>
      </c>
      <c r="E366" s="4" t="str">
        <f>"Month "&amp;DaysPastLaunch[[#This Row],[MonthNumPastLaunch]]</f>
        <v>Month 13</v>
      </c>
      <c r="F366" s="4" t="str">
        <f>"Year "&amp;DaysPastLaunch[[#This Row],[YearNumPastLaunch]]</f>
        <v>Year 2</v>
      </c>
      <c r="G366" s="4" t="str">
        <f>"Quarter "&amp;DaysPastLaunch[[#This Row],[QuartnerNumPastLaunch]]</f>
        <v>Quarter 5</v>
      </c>
      <c r="H366" s="4">
        <f>MOD(DaysPastLaunch[[#This Row],[MonthNumPastLaunch]]-1,12)+1</f>
        <v>1</v>
      </c>
      <c r="I366" s="4">
        <f>MOD(DaysPastLaunch[[#This Row],[QuartnerNumPastLaunch]]-1,4)+1</f>
        <v>1</v>
      </c>
      <c r="J366" s="4" t="str">
        <f>"Y"&amp;DaysPastLaunch[[#This Row],[YearNumPastLaunch]]&amp;" "&amp;"M"&amp;DaysPastLaunch[[#This Row],[Month1_12]]</f>
        <v>Y2 M1</v>
      </c>
      <c r="K366" s="4" t="str">
        <f>"Y"&amp;DaysPastLaunch[[#This Row],[YearNumPastLaunch]]&amp;" "&amp;"Q"&amp;DaysPastLaunch[[#This Row],[Quarter1_4]]</f>
        <v>Y2 Q1</v>
      </c>
      <c r="L366" s="4" t="str">
        <f>DaysPastLaunch[[#This Row],[YearPastLaunch]]&amp;" "&amp;"Month "&amp;DaysPastLaunch[[#This Row],[Month1_12]]</f>
        <v>Year 2 Month 1</v>
      </c>
      <c r="M366" s="4" t="str">
        <f>DaysPastLaunch[[#This Row],[YearPastLaunch]]&amp;" "&amp;"Quarter "&amp;DaysPastLaunch[[#This Row],[Quarter1_4]]</f>
        <v>Year 2 Quarter 1</v>
      </c>
    </row>
    <row r="367" spans="1:13" x14ac:dyDescent="0.25">
      <c r="A367">
        <v>366</v>
      </c>
      <c r="B367">
        <f>ROUNDDOWN((DaysPastLaunch[[#This Row],[DaysPastLaunch]]-1)/30,0)+1</f>
        <v>13</v>
      </c>
      <c r="C367">
        <f>ROUNDDOWN((DaysPastLaunch[[#This Row],[MonthNumPastLaunch]]-1)/12,0)+1</f>
        <v>2</v>
      </c>
      <c r="D367">
        <f>ROUNDUP(DaysPastLaunch[[#This Row],[MonthNumPastLaunch]]/3,0)</f>
        <v>5</v>
      </c>
      <c r="E367" s="4" t="str">
        <f>"Month "&amp;DaysPastLaunch[[#This Row],[MonthNumPastLaunch]]</f>
        <v>Month 13</v>
      </c>
      <c r="F367" s="4" t="str">
        <f>"Year "&amp;DaysPastLaunch[[#This Row],[YearNumPastLaunch]]</f>
        <v>Year 2</v>
      </c>
      <c r="G367" s="4" t="str">
        <f>"Quarter "&amp;DaysPastLaunch[[#This Row],[QuartnerNumPastLaunch]]</f>
        <v>Quarter 5</v>
      </c>
      <c r="H367" s="4">
        <f>MOD(DaysPastLaunch[[#This Row],[MonthNumPastLaunch]]-1,12)+1</f>
        <v>1</v>
      </c>
      <c r="I367" s="4">
        <f>MOD(DaysPastLaunch[[#This Row],[QuartnerNumPastLaunch]]-1,4)+1</f>
        <v>1</v>
      </c>
      <c r="J367" s="4" t="str">
        <f>"Y"&amp;DaysPastLaunch[[#This Row],[YearNumPastLaunch]]&amp;" "&amp;"M"&amp;DaysPastLaunch[[#This Row],[Month1_12]]</f>
        <v>Y2 M1</v>
      </c>
      <c r="K367" s="4" t="str">
        <f>"Y"&amp;DaysPastLaunch[[#This Row],[YearNumPastLaunch]]&amp;" "&amp;"Q"&amp;DaysPastLaunch[[#This Row],[Quarter1_4]]</f>
        <v>Y2 Q1</v>
      </c>
      <c r="L367" s="4" t="str">
        <f>DaysPastLaunch[[#This Row],[YearPastLaunch]]&amp;" "&amp;"Month "&amp;DaysPastLaunch[[#This Row],[Month1_12]]</f>
        <v>Year 2 Month 1</v>
      </c>
      <c r="M367" s="4" t="str">
        <f>DaysPastLaunch[[#This Row],[YearPastLaunch]]&amp;" "&amp;"Quarter "&amp;DaysPastLaunch[[#This Row],[Quarter1_4]]</f>
        <v>Year 2 Quarter 1</v>
      </c>
    </row>
    <row r="368" spans="1:13" x14ac:dyDescent="0.25">
      <c r="A368">
        <v>367</v>
      </c>
      <c r="B368">
        <f>ROUNDDOWN((DaysPastLaunch[[#This Row],[DaysPastLaunch]]-1)/30,0)+1</f>
        <v>13</v>
      </c>
      <c r="C368">
        <f>ROUNDDOWN((DaysPastLaunch[[#This Row],[MonthNumPastLaunch]]-1)/12,0)+1</f>
        <v>2</v>
      </c>
      <c r="D368">
        <f>ROUNDUP(DaysPastLaunch[[#This Row],[MonthNumPastLaunch]]/3,0)</f>
        <v>5</v>
      </c>
      <c r="E368" s="4" t="str">
        <f>"Month "&amp;DaysPastLaunch[[#This Row],[MonthNumPastLaunch]]</f>
        <v>Month 13</v>
      </c>
      <c r="F368" s="4" t="str">
        <f>"Year "&amp;DaysPastLaunch[[#This Row],[YearNumPastLaunch]]</f>
        <v>Year 2</v>
      </c>
      <c r="G368" s="4" t="str">
        <f>"Quarter "&amp;DaysPastLaunch[[#This Row],[QuartnerNumPastLaunch]]</f>
        <v>Quarter 5</v>
      </c>
      <c r="H368" s="4">
        <f>MOD(DaysPastLaunch[[#This Row],[MonthNumPastLaunch]]-1,12)+1</f>
        <v>1</v>
      </c>
      <c r="I368" s="4">
        <f>MOD(DaysPastLaunch[[#This Row],[QuartnerNumPastLaunch]]-1,4)+1</f>
        <v>1</v>
      </c>
      <c r="J368" s="4" t="str">
        <f>"Y"&amp;DaysPastLaunch[[#This Row],[YearNumPastLaunch]]&amp;" "&amp;"M"&amp;DaysPastLaunch[[#This Row],[Month1_12]]</f>
        <v>Y2 M1</v>
      </c>
      <c r="K368" s="4" t="str">
        <f>"Y"&amp;DaysPastLaunch[[#This Row],[YearNumPastLaunch]]&amp;" "&amp;"Q"&amp;DaysPastLaunch[[#This Row],[Quarter1_4]]</f>
        <v>Y2 Q1</v>
      </c>
      <c r="L368" s="4" t="str">
        <f>DaysPastLaunch[[#This Row],[YearPastLaunch]]&amp;" "&amp;"Month "&amp;DaysPastLaunch[[#This Row],[Month1_12]]</f>
        <v>Year 2 Month 1</v>
      </c>
      <c r="M368" s="4" t="str">
        <f>DaysPastLaunch[[#This Row],[YearPastLaunch]]&amp;" "&amp;"Quarter "&amp;DaysPastLaunch[[#This Row],[Quarter1_4]]</f>
        <v>Year 2 Quarter 1</v>
      </c>
    </row>
    <row r="369" spans="1:13" x14ac:dyDescent="0.25">
      <c r="A369">
        <v>368</v>
      </c>
      <c r="B369">
        <f>ROUNDDOWN((DaysPastLaunch[[#This Row],[DaysPastLaunch]]-1)/30,0)+1</f>
        <v>13</v>
      </c>
      <c r="C369">
        <f>ROUNDDOWN((DaysPastLaunch[[#This Row],[MonthNumPastLaunch]]-1)/12,0)+1</f>
        <v>2</v>
      </c>
      <c r="D369">
        <f>ROUNDUP(DaysPastLaunch[[#This Row],[MonthNumPastLaunch]]/3,0)</f>
        <v>5</v>
      </c>
      <c r="E369" s="4" t="str">
        <f>"Month "&amp;DaysPastLaunch[[#This Row],[MonthNumPastLaunch]]</f>
        <v>Month 13</v>
      </c>
      <c r="F369" s="4" t="str">
        <f>"Year "&amp;DaysPastLaunch[[#This Row],[YearNumPastLaunch]]</f>
        <v>Year 2</v>
      </c>
      <c r="G369" s="4" t="str">
        <f>"Quarter "&amp;DaysPastLaunch[[#This Row],[QuartnerNumPastLaunch]]</f>
        <v>Quarter 5</v>
      </c>
      <c r="H369" s="4">
        <f>MOD(DaysPastLaunch[[#This Row],[MonthNumPastLaunch]]-1,12)+1</f>
        <v>1</v>
      </c>
      <c r="I369" s="4">
        <f>MOD(DaysPastLaunch[[#This Row],[QuartnerNumPastLaunch]]-1,4)+1</f>
        <v>1</v>
      </c>
      <c r="J369" s="4" t="str">
        <f>"Y"&amp;DaysPastLaunch[[#This Row],[YearNumPastLaunch]]&amp;" "&amp;"M"&amp;DaysPastLaunch[[#This Row],[Month1_12]]</f>
        <v>Y2 M1</v>
      </c>
      <c r="K369" s="4" t="str">
        <f>"Y"&amp;DaysPastLaunch[[#This Row],[YearNumPastLaunch]]&amp;" "&amp;"Q"&amp;DaysPastLaunch[[#This Row],[Quarter1_4]]</f>
        <v>Y2 Q1</v>
      </c>
      <c r="L369" s="4" t="str">
        <f>DaysPastLaunch[[#This Row],[YearPastLaunch]]&amp;" "&amp;"Month "&amp;DaysPastLaunch[[#This Row],[Month1_12]]</f>
        <v>Year 2 Month 1</v>
      </c>
      <c r="M369" s="4" t="str">
        <f>DaysPastLaunch[[#This Row],[YearPastLaunch]]&amp;" "&amp;"Quarter "&amp;DaysPastLaunch[[#This Row],[Quarter1_4]]</f>
        <v>Year 2 Quarter 1</v>
      </c>
    </row>
    <row r="370" spans="1:13" x14ac:dyDescent="0.25">
      <c r="A370">
        <v>369</v>
      </c>
      <c r="B370">
        <f>ROUNDDOWN((DaysPastLaunch[[#This Row],[DaysPastLaunch]]-1)/30,0)+1</f>
        <v>13</v>
      </c>
      <c r="C370">
        <f>ROUNDDOWN((DaysPastLaunch[[#This Row],[MonthNumPastLaunch]]-1)/12,0)+1</f>
        <v>2</v>
      </c>
      <c r="D370">
        <f>ROUNDUP(DaysPastLaunch[[#This Row],[MonthNumPastLaunch]]/3,0)</f>
        <v>5</v>
      </c>
      <c r="E370" s="4" t="str">
        <f>"Month "&amp;DaysPastLaunch[[#This Row],[MonthNumPastLaunch]]</f>
        <v>Month 13</v>
      </c>
      <c r="F370" s="4" t="str">
        <f>"Year "&amp;DaysPastLaunch[[#This Row],[YearNumPastLaunch]]</f>
        <v>Year 2</v>
      </c>
      <c r="G370" s="4" t="str">
        <f>"Quarter "&amp;DaysPastLaunch[[#This Row],[QuartnerNumPastLaunch]]</f>
        <v>Quarter 5</v>
      </c>
      <c r="H370" s="4">
        <f>MOD(DaysPastLaunch[[#This Row],[MonthNumPastLaunch]]-1,12)+1</f>
        <v>1</v>
      </c>
      <c r="I370" s="4">
        <f>MOD(DaysPastLaunch[[#This Row],[QuartnerNumPastLaunch]]-1,4)+1</f>
        <v>1</v>
      </c>
      <c r="J370" s="4" t="str">
        <f>"Y"&amp;DaysPastLaunch[[#This Row],[YearNumPastLaunch]]&amp;" "&amp;"M"&amp;DaysPastLaunch[[#This Row],[Month1_12]]</f>
        <v>Y2 M1</v>
      </c>
      <c r="K370" s="4" t="str">
        <f>"Y"&amp;DaysPastLaunch[[#This Row],[YearNumPastLaunch]]&amp;" "&amp;"Q"&amp;DaysPastLaunch[[#This Row],[Quarter1_4]]</f>
        <v>Y2 Q1</v>
      </c>
      <c r="L370" s="4" t="str">
        <f>DaysPastLaunch[[#This Row],[YearPastLaunch]]&amp;" "&amp;"Month "&amp;DaysPastLaunch[[#This Row],[Month1_12]]</f>
        <v>Year 2 Month 1</v>
      </c>
      <c r="M370" s="4" t="str">
        <f>DaysPastLaunch[[#This Row],[YearPastLaunch]]&amp;" "&amp;"Quarter "&amp;DaysPastLaunch[[#This Row],[Quarter1_4]]</f>
        <v>Year 2 Quarter 1</v>
      </c>
    </row>
    <row r="371" spans="1:13" x14ac:dyDescent="0.25">
      <c r="A371">
        <v>370</v>
      </c>
      <c r="B371">
        <f>ROUNDDOWN((DaysPastLaunch[[#This Row],[DaysPastLaunch]]-1)/30,0)+1</f>
        <v>13</v>
      </c>
      <c r="C371">
        <f>ROUNDDOWN((DaysPastLaunch[[#This Row],[MonthNumPastLaunch]]-1)/12,0)+1</f>
        <v>2</v>
      </c>
      <c r="D371">
        <f>ROUNDUP(DaysPastLaunch[[#This Row],[MonthNumPastLaunch]]/3,0)</f>
        <v>5</v>
      </c>
      <c r="E371" s="4" t="str">
        <f>"Month "&amp;DaysPastLaunch[[#This Row],[MonthNumPastLaunch]]</f>
        <v>Month 13</v>
      </c>
      <c r="F371" s="4" t="str">
        <f>"Year "&amp;DaysPastLaunch[[#This Row],[YearNumPastLaunch]]</f>
        <v>Year 2</v>
      </c>
      <c r="G371" s="4" t="str">
        <f>"Quarter "&amp;DaysPastLaunch[[#This Row],[QuartnerNumPastLaunch]]</f>
        <v>Quarter 5</v>
      </c>
      <c r="H371" s="4">
        <f>MOD(DaysPastLaunch[[#This Row],[MonthNumPastLaunch]]-1,12)+1</f>
        <v>1</v>
      </c>
      <c r="I371" s="4">
        <f>MOD(DaysPastLaunch[[#This Row],[QuartnerNumPastLaunch]]-1,4)+1</f>
        <v>1</v>
      </c>
      <c r="J371" s="4" t="str">
        <f>"Y"&amp;DaysPastLaunch[[#This Row],[YearNumPastLaunch]]&amp;" "&amp;"M"&amp;DaysPastLaunch[[#This Row],[Month1_12]]</f>
        <v>Y2 M1</v>
      </c>
      <c r="K371" s="4" t="str">
        <f>"Y"&amp;DaysPastLaunch[[#This Row],[YearNumPastLaunch]]&amp;" "&amp;"Q"&amp;DaysPastLaunch[[#This Row],[Quarter1_4]]</f>
        <v>Y2 Q1</v>
      </c>
      <c r="L371" s="4" t="str">
        <f>DaysPastLaunch[[#This Row],[YearPastLaunch]]&amp;" "&amp;"Month "&amp;DaysPastLaunch[[#This Row],[Month1_12]]</f>
        <v>Year 2 Month 1</v>
      </c>
      <c r="M371" s="4" t="str">
        <f>DaysPastLaunch[[#This Row],[YearPastLaunch]]&amp;" "&amp;"Quarter "&amp;DaysPastLaunch[[#This Row],[Quarter1_4]]</f>
        <v>Year 2 Quarter 1</v>
      </c>
    </row>
    <row r="372" spans="1:13" x14ac:dyDescent="0.25">
      <c r="A372">
        <v>371</v>
      </c>
      <c r="B372">
        <f>ROUNDDOWN((DaysPastLaunch[[#This Row],[DaysPastLaunch]]-1)/30,0)+1</f>
        <v>13</v>
      </c>
      <c r="C372">
        <f>ROUNDDOWN((DaysPastLaunch[[#This Row],[MonthNumPastLaunch]]-1)/12,0)+1</f>
        <v>2</v>
      </c>
      <c r="D372">
        <f>ROUNDUP(DaysPastLaunch[[#This Row],[MonthNumPastLaunch]]/3,0)</f>
        <v>5</v>
      </c>
      <c r="E372" s="4" t="str">
        <f>"Month "&amp;DaysPastLaunch[[#This Row],[MonthNumPastLaunch]]</f>
        <v>Month 13</v>
      </c>
      <c r="F372" s="4" t="str">
        <f>"Year "&amp;DaysPastLaunch[[#This Row],[YearNumPastLaunch]]</f>
        <v>Year 2</v>
      </c>
      <c r="G372" s="4" t="str">
        <f>"Quarter "&amp;DaysPastLaunch[[#This Row],[QuartnerNumPastLaunch]]</f>
        <v>Quarter 5</v>
      </c>
      <c r="H372" s="4">
        <f>MOD(DaysPastLaunch[[#This Row],[MonthNumPastLaunch]]-1,12)+1</f>
        <v>1</v>
      </c>
      <c r="I372" s="4">
        <f>MOD(DaysPastLaunch[[#This Row],[QuartnerNumPastLaunch]]-1,4)+1</f>
        <v>1</v>
      </c>
      <c r="J372" s="4" t="str">
        <f>"Y"&amp;DaysPastLaunch[[#This Row],[YearNumPastLaunch]]&amp;" "&amp;"M"&amp;DaysPastLaunch[[#This Row],[Month1_12]]</f>
        <v>Y2 M1</v>
      </c>
      <c r="K372" s="4" t="str">
        <f>"Y"&amp;DaysPastLaunch[[#This Row],[YearNumPastLaunch]]&amp;" "&amp;"Q"&amp;DaysPastLaunch[[#This Row],[Quarter1_4]]</f>
        <v>Y2 Q1</v>
      </c>
      <c r="L372" s="4" t="str">
        <f>DaysPastLaunch[[#This Row],[YearPastLaunch]]&amp;" "&amp;"Month "&amp;DaysPastLaunch[[#This Row],[Month1_12]]</f>
        <v>Year 2 Month 1</v>
      </c>
      <c r="M372" s="4" t="str">
        <f>DaysPastLaunch[[#This Row],[YearPastLaunch]]&amp;" "&amp;"Quarter "&amp;DaysPastLaunch[[#This Row],[Quarter1_4]]</f>
        <v>Year 2 Quarter 1</v>
      </c>
    </row>
    <row r="373" spans="1:13" x14ac:dyDescent="0.25">
      <c r="A373">
        <v>372</v>
      </c>
      <c r="B373">
        <f>ROUNDDOWN((DaysPastLaunch[[#This Row],[DaysPastLaunch]]-1)/30,0)+1</f>
        <v>13</v>
      </c>
      <c r="C373">
        <f>ROUNDDOWN((DaysPastLaunch[[#This Row],[MonthNumPastLaunch]]-1)/12,0)+1</f>
        <v>2</v>
      </c>
      <c r="D373">
        <f>ROUNDUP(DaysPastLaunch[[#This Row],[MonthNumPastLaunch]]/3,0)</f>
        <v>5</v>
      </c>
      <c r="E373" s="4" t="str">
        <f>"Month "&amp;DaysPastLaunch[[#This Row],[MonthNumPastLaunch]]</f>
        <v>Month 13</v>
      </c>
      <c r="F373" s="4" t="str">
        <f>"Year "&amp;DaysPastLaunch[[#This Row],[YearNumPastLaunch]]</f>
        <v>Year 2</v>
      </c>
      <c r="G373" s="4" t="str">
        <f>"Quarter "&amp;DaysPastLaunch[[#This Row],[QuartnerNumPastLaunch]]</f>
        <v>Quarter 5</v>
      </c>
      <c r="H373" s="4">
        <f>MOD(DaysPastLaunch[[#This Row],[MonthNumPastLaunch]]-1,12)+1</f>
        <v>1</v>
      </c>
      <c r="I373" s="4">
        <f>MOD(DaysPastLaunch[[#This Row],[QuartnerNumPastLaunch]]-1,4)+1</f>
        <v>1</v>
      </c>
      <c r="J373" s="4" t="str">
        <f>"Y"&amp;DaysPastLaunch[[#This Row],[YearNumPastLaunch]]&amp;" "&amp;"M"&amp;DaysPastLaunch[[#This Row],[Month1_12]]</f>
        <v>Y2 M1</v>
      </c>
      <c r="K373" s="4" t="str">
        <f>"Y"&amp;DaysPastLaunch[[#This Row],[YearNumPastLaunch]]&amp;" "&amp;"Q"&amp;DaysPastLaunch[[#This Row],[Quarter1_4]]</f>
        <v>Y2 Q1</v>
      </c>
      <c r="L373" s="4" t="str">
        <f>DaysPastLaunch[[#This Row],[YearPastLaunch]]&amp;" "&amp;"Month "&amp;DaysPastLaunch[[#This Row],[Month1_12]]</f>
        <v>Year 2 Month 1</v>
      </c>
      <c r="M373" s="4" t="str">
        <f>DaysPastLaunch[[#This Row],[YearPastLaunch]]&amp;" "&amp;"Quarter "&amp;DaysPastLaunch[[#This Row],[Quarter1_4]]</f>
        <v>Year 2 Quarter 1</v>
      </c>
    </row>
    <row r="374" spans="1:13" x14ac:dyDescent="0.25">
      <c r="A374">
        <v>373</v>
      </c>
      <c r="B374">
        <f>ROUNDDOWN((DaysPastLaunch[[#This Row],[DaysPastLaunch]]-1)/30,0)+1</f>
        <v>13</v>
      </c>
      <c r="C374">
        <f>ROUNDDOWN((DaysPastLaunch[[#This Row],[MonthNumPastLaunch]]-1)/12,0)+1</f>
        <v>2</v>
      </c>
      <c r="D374">
        <f>ROUNDUP(DaysPastLaunch[[#This Row],[MonthNumPastLaunch]]/3,0)</f>
        <v>5</v>
      </c>
      <c r="E374" s="4" t="str">
        <f>"Month "&amp;DaysPastLaunch[[#This Row],[MonthNumPastLaunch]]</f>
        <v>Month 13</v>
      </c>
      <c r="F374" s="4" t="str">
        <f>"Year "&amp;DaysPastLaunch[[#This Row],[YearNumPastLaunch]]</f>
        <v>Year 2</v>
      </c>
      <c r="G374" s="4" t="str">
        <f>"Quarter "&amp;DaysPastLaunch[[#This Row],[QuartnerNumPastLaunch]]</f>
        <v>Quarter 5</v>
      </c>
      <c r="H374" s="4">
        <f>MOD(DaysPastLaunch[[#This Row],[MonthNumPastLaunch]]-1,12)+1</f>
        <v>1</v>
      </c>
      <c r="I374" s="4">
        <f>MOD(DaysPastLaunch[[#This Row],[QuartnerNumPastLaunch]]-1,4)+1</f>
        <v>1</v>
      </c>
      <c r="J374" s="4" t="str">
        <f>"Y"&amp;DaysPastLaunch[[#This Row],[YearNumPastLaunch]]&amp;" "&amp;"M"&amp;DaysPastLaunch[[#This Row],[Month1_12]]</f>
        <v>Y2 M1</v>
      </c>
      <c r="K374" s="4" t="str">
        <f>"Y"&amp;DaysPastLaunch[[#This Row],[YearNumPastLaunch]]&amp;" "&amp;"Q"&amp;DaysPastLaunch[[#This Row],[Quarter1_4]]</f>
        <v>Y2 Q1</v>
      </c>
      <c r="L374" s="4" t="str">
        <f>DaysPastLaunch[[#This Row],[YearPastLaunch]]&amp;" "&amp;"Month "&amp;DaysPastLaunch[[#This Row],[Month1_12]]</f>
        <v>Year 2 Month 1</v>
      </c>
      <c r="M374" s="4" t="str">
        <f>DaysPastLaunch[[#This Row],[YearPastLaunch]]&amp;" "&amp;"Quarter "&amp;DaysPastLaunch[[#This Row],[Quarter1_4]]</f>
        <v>Year 2 Quarter 1</v>
      </c>
    </row>
    <row r="375" spans="1:13" x14ac:dyDescent="0.25">
      <c r="A375">
        <v>374</v>
      </c>
      <c r="B375">
        <f>ROUNDDOWN((DaysPastLaunch[[#This Row],[DaysPastLaunch]]-1)/30,0)+1</f>
        <v>13</v>
      </c>
      <c r="C375">
        <f>ROUNDDOWN((DaysPastLaunch[[#This Row],[MonthNumPastLaunch]]-1)/12,0)+1</f>
        <v>2</v>
      </c>
      <c r="D375">
        <f>ROUNDUP(DaysPastLaunch[[#This Row],[MonthNumPastLaunch]]/3,0)</f>
        <v>5</v>
      </c>
      <c r="E375" s="4" t="str">
        <f>"Month "&amp;DaysPastLaunch[[#This Row],[MonthNumPastLaunch]]</f>
        <v>Month 13</v>
      </c>
      <c r="F375" s="4" t="str">
        <f>"Year "&amp;DaysPastLaunch[[#This Row],[YearNumPastLaunch]]</f>
        <v>Year 2</v>
      </c>
      <c r="G375" s="4" t="str">
        <f>"Quarter "&amp;DaysPastLaunch[[#This Row],[QuartnerNumPastLaunch]]</f>
        <v>Quarter 5</v>
      </c>
      <c r="H375" s="4">
        <f>MOD(DaysPastLaunch[[#This Row],[MonthNumPastLaunch]]-1,12)+1</f>
        <v>1</v>
      </c>
      <c r="I375" s="4">
        <f>MOD(DaysPastLaunch[[#This Row],[QuartnerNumPastLaunch]]-1,4)+1</f>
        <v>1</v>
      </c>
      <c r="J375" s="4" t="str">
        <f>"Y"&amp;DaysPastLaunch[[#This Row],[YearNumPastLaunch]]&amp;" "&amp;"M"&amp;DaysPastLaunch[[#This Row],[Month1_12]]</f>
        <v>Y2 M1</v>
      </c>
      <c r="K375" s="4" t="str">
        <f>"Y"&amp;DaysPastLaunch[[#This Row],[YearNumPastLaunch]]&amp;" "&amp;"Q"&amp;DaysPastLaunch[[#This Row],[Quarter1_4]]</f>
        <v>Y2 Q1</v>
      </c>
      <c r="L375" s="4" t="str">
        <f>DaysPastLaunch[[#This Row],[YearPastLaunch]]&amp;" "&amp;"Month "&amp;DaysPastLaunch[[#This Row],[Month1_12]]</f>
        <v>Year 2 Month 1</v>
      </c>
      <c r="M375" s="4" t="str">
        <f>DaysPastLaunch[[#This Row],[YearPastLaunch]]&amp;" "&amp;"Quarter "&amp;DaysPastLaunch[[#This Row],[Quarter1_4]]</f>
        <v>Year 2 Quarter 1</v>
      </c>
    </row>
    <row r="376" spans="1:13" x14ac:dyDescent="0.25">
      <c r="A376">
        <v>375</v>
      </c>
      <c r="B376">
        <f>ROUNDDOWN((DaysPastLaunch[[#This Row],[DaysPastLaunch]]-1)/30,0)+1</f>
        <v>13</v>
      </c>
      <c r="C376">
        <f>ROUNDDOWN((DaysPastLaunch[[#This Row],[MonthNumPastLaunch]]-1)/12,0)+1</f>
        <v>2</v>
      </c>
      <c r="D376">
        <f>ROUNDUP(DaysPastLaunch[[#This Row],[MonthNumPastLaunch]]/3,0)</f>
        <v>5</v>
      </c>
      <c r="E376" s="4" t="str">
        <f>"Month "&amp;DaysPastLaunch[[#This Row],[MonthNumPastLaunch]]</f>
        <v>Month 13</v>
      </c>
      <c r="F376" s="4" t="str">
        <f>"Year "&amp;DaysPastLaunch[[#This Row],[YearNumPastLaunch]]</f>
        <v>Year 2</v>
      </c>
      <c r="G376" s="4" t="str">
        <f>"Quarter "&amp;DaysPastLaunch[[#This Row],[QuartnerNumPastLaunch]]</f>
        <v>Quarter 5</v>
      </c>
      <c r="H376" s="4">
        <f>MOD(DaysPastLaunch[[#This Row],[MonthNumPastLaunch]]-1,12)+1</f>
        <v>1</v>
      </c>
      <c r="I376" s="4">
        <f>MOD(DaysPastLaunch[[#This Row],[QuartnerNumPastLaunch]]-1,4)+1</f>
        <v>1</v>
      </c>
      <c r="J376" s="4" t="str">
        <f>"Y"&amp;DaysPastLaunch[[#This Row],[YearNumPastLaunch]]&amp;" "&amp;"M"&amp;DaysPastLaunch[[#This Row],[Month1_12]]</f>
        <v>Y2 M1</v>
      </c>
      <c r="K376" s="4" t="str">
        <f>"Y"&amp;DaysPastLaunch[[#This Row],[YearNumPastLaunch]]&amp;" "&amp;"Q"&amp;DaysPastLaunch[[#This Row],[Quarter1_4]]</f>
        <v>Y2 Q1</v>
      </c>
      <c r="L376" s="4" t="str">
        <f>DaysPastLaunch[[#This Row],[YearPastLaunch]]&amp;" "&amp;"Month "&amp;DaysPastLaunch[[#This Row],[Month1_12]]</f>
        <v>Year 2 Month 1</v>
      </c>
      <c r="M376" s="4" t="str">
        <f>DaysPastLaunch[[#This Row],[YearPastLaunch]]&amp;" "&amp;"Quarter "&amp;DaysPastLaunch[[#This Row],[Quarter1_4]]</f>
        <v>Year 2 Quarter 1</v>
      </c>
    </row>
    <row r="377" spans="1:13" x14ac:dyDescent="0.25">
      <c r="A377">
        <v>376</v>
      </c>
      <c r="B377">
        <f>ROUNDDOWN((DaysPastLaunch[[#This Row],[DaysPastLaunch]]-1)/30,0)+1</f>
        <v>13</v>
      </c>
      <c r="C377">
        <f>ROUNDDOWN((DaysPastLaunch[[#This Row],[MonthNumPastLaunch]]-1)/12,0)+1</f>
        <v>2</v>
      </c>
      <c r="D377">
        <f>ROUNDUP(DaysPastLaunch[[#This Row],[MonthNumPastLaunch]]/3,0)</f>
        <v>5</v>
      </c>
      <c r="E377" s="4" t="str">
        <f>"Month "&amp;DaysPastLaunch[[#This Row],[MonthNumPastLaunch]]</f>
        <v>Month 13</v>
      </c>
      <c r="F377" s="4" t="str">
        <f>"Year "&amp;DaysPastLaunch[[#This Row],[YearNumPastLaunch]]</f>
        <v>Year 2</v>
      </c>
      <c r="G377" s="4" t="str">
        <f>"Quarter "&amp;DaysPastLaunch[[#This Row],[QuartnerNumPastLaunch]]</f>
        <v>Quarter 5</v>
      </c>
      <c r="H377" s="4">
        <f>MOD(DaysPastLaunch[[#This Row],[MonthNumPastLaunch]]-1,12)+1</f>
        <v>1</v>
      </c>
      <c r="I377" s="4">
        <f>MOD(DaysPastLaunch[[#This Row],[QuartnerNumPastLaunch]]-1,4)+1</f>
        <v>1</v>
      </c>
      <c r="J377" s="4" t="str">
        <f>"Y"&amp;DaysPastLaunch[[#This Row],[YearNumPastLaunch]]&amp;" "&amp;"M"&amp;DaysPastLaunch[[#This Row],[Month1_12]]</f>
        <v>Y2 M1</v>
      </c>
      <c r="K377" s="4" t="str">
        <f>"Y"&amp;DaysPastLaunch[[#This Row],[YearNumPastLaunch]]&amp;" "&amp;"Q"&amp;DaysPastLaunch[[#This Row],[Quarter1_4]]</f>
        <v>Y2 Q1</v>
      </c>
      <c r="L377" s="4" t="str">
        <f>DaysPastLaunch[[#This Row],[YearPastLaunch]]&amp;" "&amp;"Month "&amp;DaysPastLaunch[[#This Row],[Month1_12]]</f>
        <v>Year 2 Month 1</v>
      </c>
      <c r="M377" s="4" t="str">
        <f>DaysPastLaunch[[#This Row],[YearPastLaunch]]&amp;" "&amp;"Quarter "&amp;DaysPastLaunch[[#This Row],[Quarter1_4]]</f>
        <v>Year 2 Quarter 1</v>
      </c>
    </row>
    <row r="378" spans="1:13" x14ac:dyDescent="0.25">
      <c r="A378">
        <v>377</v>
      </c>
      <c r="B378">
        <f>ROUNDDOWN((DaysPastLaunch[[#This Row],[DaysPastLaunch]]-1)/30,0)+1</f>
        <v>13</v>
      </c>
      <c r="C378">
        <f>ROUNDDOWN((DaysPastLaunch[[#This Row],[MonthNumPastLaunch]]-1)/12,0)+1</f>
        <v>2</v>
      </c>
      <c r="D378">
        <f>ROUNDUP(DaysPastLaunch[[#This Row],[MonthNumPastLaunch]]/3,0)</f>
        <v>5</v>
      </c>
      <c r="E378" s="4" t="str">
        <f>"Month "&amp;DaysPastLaunch[[#This Row],[MonthNumPastLaunch]]</f>
        <v>Month 13</v>
      </c>
      <c r="F378" s="4" t="str">
        <f>"Year "&amp;DaysPastLaunch[[#This Row],[YearNumPastLaunch]]</f>
        <v>Year 2</v>
      </c>
      <c r="G378" s="4" t="str">
        <f>"Quarter "&amp;DaysPastLaunch[[#This Row],[QuartnerNumPastLaunch]]</f>
        <v>Quarter 5</v>
      </c>
      <c r="H378" s="4">
        <f>MOD(DaysPastLaunch[[#This Row],[MonthNumPastLaunch]]-1,12)+1</f>
        <v>1</v>
      </c>
      <c r="I378" s="4">
        <f>MOD(DaysPastLaunch[[#This Row],[QuartnerNumPastLaunch]]-1,4)+1</f>
        <v>1</v>
      </c>
      <c r="J378" s="4" t="str">
        <f>"Y"&amp;DaysPastLaunch[[#This Row],[YearNumPastLaunch]]&amp;" "&amp;"M"&amp;DaysPastLaunch[[#This Row],[Month1_12]]</f>
        <v>Y2 M1</v>
      </c>
      <c r="K378" s="4" t="str">
        <f>"Y"&amp;DaysPastLaunch[[#This Row],[YearNumPastLaunch]]&amp;" "&amp;"Q"&amp;DaysPastLaunch[[#This Row],[Quarter1_4]]</f>
        <v>Y2 Q1</v>
      </c>
      <c r="L378" s="4" t="str">
        <f>DaysPastLaunch[[#This Row],[YearPastLaunch]]&amp;" "&amp;"Month "&amp;DaysPastLaunch[[#This Row],[Month1_12]]</f>
        <v>Year 2 Month 1</v>
      </c>
      <c r="M378" s="4" t="str">
        <f>DaysPastLaunch[[#This Row],[YearPastLaunch]]&amp;" "&amp;"Quarter "&amp;DaysPastLaunch[[#This Row],[Quarter1_4]]</f>
        <v>Year 2 Quarter 1</v>
      </c>
    </row>
    <row r="379" spans="1:13" x14ac:dyDescent="0.25">
      <c r="A379">
        <v>378</v>
      </c>
      <c r="B379">
        <f>ROUNDDOWN((DaysPastLaunch[[#This Row],[DaysPastLaunch]]-1)/30,0)+1</f>
        <v>13</v>
      </c>
      <c r="C379">
        <f>ROUNDDOWN((DaysPastLaunch[[#This Row],[MonthNumPastLaunch]]-1)/12,0)+1</f>
        <v>2</v>
      </c>
      <c r="D379">
        <f>ROUNDUP(DaysPastLaunch[[#This Row],[MonthNumPastLaunch]]/3,0)</f>
        <v>5</v>
      </c>
      <c r="E379" s="4" t="str">
        <f>"Month "&amp;DaysPastLaunch[[#This Row],[MonthNumPastLaunch]]</f>
        <v>Month 13</v>
      </c>
      <c r="F379" s="4" t="str">
        <f>"Year "&amp;DaysPastLaunch[[#This Row],[YearNumPastLaunch]]</f>
        <v>Year 2</v>
      </c>
      <c r="G379" s="4" t="str">
        <f>"Quarter "&amp;DaysPastLaunch[[#This Row],[QuartnerNumPastLaunch]]</f>
        <v>Quarter 5</v>
      </c>
      <c r="H379" s="4">
        <f>MOD(DaysPastLaunch[[#This Row],[MonthNumPastLaunch]]-1,12)+1</f>
        <v>1</v>
      </c>
      <c r="I379" s="4">
        <f>MOD(DaysPastLaunch[[#This Row],[QuartnerNumPastLaunch]]-1,4)+1</f>
        <v>1</v>
      </c>
      <c r="J379" s="4" t="str">
        <f>"Y"&amp;DaysPastLaunch[[#This Row],[YearNumPastLaunch]]&amp;" "&amp;"M"&amp;DaysPastLaunch[[#This Row],[Month1_12]]</f>
        <v>Y2 M1</v>
      </c>
      <c r="K379" s="4" t="str">
        <f>"Y"&amp;DaysPastLaunch[[#This Row],[YearNumPastLaunch]]&amp;" "&amp;"Q"&amp;DaysPastLaunch[[#This Row],[Quarter1_4]]</f>
        <v>Y2 Q1</v>
      </c>
      <c r="L379" s="4" t="str">
        <f>DaysPastLaunch[[#This Row],[YearPastLaunch]]&amp;" "&amp;"Month "&amp;DaysPastLaunch[[#This Row],[Month1_12]]</f>
        <v>Year 2 Month 1</v>
      </c>
      <c r="M379" s="4" t="str">
        <f>DaysPastLaunch[[#This Row],[YearPastLaunch]]&amp;" "&amp;"Quarter "&amp;DaysPastLaunch[[#This Row],[Quarter1_4]]</f>
        <v>Year 2 Quarter 1</v>
      </c>
    </row>
    <row r="380" spans="1:13" x14ac:dyDescent="0.25">
      <c r="A380">
        <v>379</v>
      </c>
      <c r="B380">
        <f>ROUNDDOWN((DaysPastLaunch[[#This Row],[DaysPastLaunch]]-1)/30,0)+1</f>
        <v>13</v>
      </c>
      <c r="C380">
        <f>ROUNDDOWN((DaysPastLaunch[[#This Row],[MonthNumPastLaunch]]-1)/12,0)+1</f>
        <v>2</v>
      </c>
      <c r="D380">
        <f>ROUNDUP(DaysPastLaunch[[#This Row],[MonthNumPastLaunch]]/3,0)</f>
        <v>5</v>
      </c>
      <c r="E380" s="4" t="str">
        <f>"Month "&amp;DaysPastLaunch[[#This Row],[MonthNumPastLaunch]]</f>
        <v>Month 13</v>
      </c>
      <c r="F380" s="4" t="str">
        <f>"Year "&amp;DaysPastLaunch[[#This Row],[YearNumPastLaunch]]</f>
        <v>Year 2</v>
      </c>
      <c r="G380" s="4" t="str">
        <f>"Quarter "&amp;DaysPastLaunch[[#This Row],[QuartnerNumPastLaunch]]</f>
        <v>Quarter 5</v>
      </c>
      <c r="H380" s="4">
        <f>MOD(DaysPastLaunch[[#This Row],[MonthNumPastLaunch]]-1,12)+1</f>
        <v>1</v>
      </c>
      <c r="I380" s="4">
        <f>MOD(DaysPastLaunch[[#This Row],[QuartnerNumPastLaunch]]-1,4)+1</f>
        <v>1</v>
      </c>
      <c r="J380" s="4" t="str">
        <f>"Y"&amp;DaysPastLaunch[[#This Row],[YearNumPastLaunch]]&amp;" "&amp;"M"&amp;DaysPastLaunch[[#This Row],[Month1_12]]</f>
        <v>Y2 M1</v>
      </c>
      <c r="K380" s="4" t="str">
        <f>"Y"&amp;DaysPastLaunch[[#This Row],[YearNumPastLaunch]]&amp;" "&amp;"Q"&amp;DaysPastLaunch[[#This Row],[Quarter1_4]]</f>
        <v>Y2 Q1</v>
      </c>
      <c r="L380" s="4" t="str">
        <f>DaysPastLaunch[[#This Row],[YearPastLaunch]]&amp;" "&amp;"Month "&amp;DaysPastLaunch[[#This Row],[Month1_12]]</f>
        <v>Year 2 Month 1</v>
      </c>
      <c r="M380" s="4" t="str">
        <f>DaysPastLaunch[[#This Row],[YearPastLaunch]]&amp;" "&amp;"Quarter "&amp;DaysPastLaunch[[#This Row],[Quarter1_4]]</f>
        <v>Year 2 Quarter 1</v>
      </c>
    </row>
    <row r="381" spans="1:13" x14ac:dyDescent="0.25">
      <c r="A381">
        <v>380</v>
      </c>
      <c r="B381">
        <f>ROUNDDOWN((DaysPastLaunch[[#This Row],[DaysPastLaunch]]-1)/30,0)+1</f>
        <v>13</v>
      </c>
      <c r="C381">
        <f>ROUNDDOWN((DaysPastLaunch[[#This Row],[MonthNumPastLaunch]]-1)/12,0)+1</f>
        <v>2</v>
      </c>
      <c r="D381">
        <f>ROUNDUP(DaysPastLaunch[[#This Row],[MonthNumPastLaunch]]/3,0)</f>
        <v>5</v>
      </c>
      <c r="E381" s="4" t="str">
        <f>"Month "&amp;DaysPastLaunch[[#This Row],[MonthNumPastLaunch]]</f>
        <v>Month 13</v>
      </c>
      <c r="F381" s="4" t="str">
        <f>"Year "&amp;DaysPastLaunch[[#This Row],[YearNumPastLaunch]]</f>
        <v>Year 2</v>
      </c>
      <c r="G381" s="4" t="str">
        <f>"Quarter "&amp;DaysPastLaunch[[#This Row],[QuartnerNumPastLaunch]]</f>
        <v>Quarter 5</v>
      </c>
      <c r="H381" s="4">
        <f>MOD(DaysPastLaunch[[#This Row],[MonthNumPastLaunch]]-1,12)+1</f>
        <v>1</v>
      </c>
      <c r="I381" s="4">
        <f>MOD(DaysPastLaunch[[#This Row],[QuartnerNumPastLaunch]]-1,4)+1</f>
        <v>1</v>
      </c>
      <c r="J381" s="4" t="str">
        <f>"Y"&amp;DaysPastLaunch[[#This Row],[YearNumPastLaunch]]&amp;" "&amp;"M"&amp;DaysPastLaunch[[#This Row],[Month1_12]]</f>
        <v>Y2 M1</v>
      </c>
      <c r="K381" s="4" t="str">
        <f>"Y"&amp;DaysPastLaunch[[#This Row],[YearNumPastLaunch]]&amp;" "&amp;"Q"&amp;DaysPastLaunch[[#This Row],[Quarter1_4]]</f>
        <v>Y2 Q1</v>
      </c>
      <c r="L381" s="4" t="str">
        <f>DaysPastLaunch[[#This Row],[YearPastLaunch]]&amp;" "&amp;"Month "&amp;DaysPastLaunch[[#This Row],[Month1_12]]</f>
        <v>Year 2 Month 1</v>
      </c>
      <c r="M381" s="4" t="str">
        <f>DaysPastLaunch[[#This Row],[YearPastLaunch]]&amp;" "&amp;"Quarter "&amp;DaysPastLaunch[[#This Row],[Quarter1_4]]</f>
        <v>Year 2 Quarter 1</v>
      </c>
    </row>
    <row r="382" spans="1:13" x14ac:dyDescent="0.25">
      <c r="A382">
        <v>381</v>
      </c>
      <c r="B382">
        <f>ROUNDDOWN((DaysPastLaunch[[#This Row],[DaysPastLaunch]]-1)/30,0)+1</f>
        <v>13</v>
      </c>
      <c r="C382">
        <f>ROUNDDOWN((DaysPastLaunch[[#This Row],[MonthNumPastLaunch]]-1)/12,0)+1</f>
        <v>2</v>
      </c>
      <c r="D382">
        <f>ROUNDUP(DaysPastLaunch[[#This Row],[MonthNumPastLaunch]]/3,0)</f>
        <v>5</v>
      </c>
      <c r="E382" s="4" t="str">
        <f>"Month "&amp;DaysPastLaunch[[#This Row],[MonthNumPastLaunch]]</f>
        <v>Month 13</v>
      </c>
      <c r="F382" s="4" t="str">
        <f>"Year "&amp;DaysPastLaunch[[#This Row],[YearNumPastLaunch]]</f>
        <v>Year 2</v>
      </c>
      <c r="G382" s="4" t="str">
        <f>"Quarter "&amp;DaysPastLaunch[[#This Row],[QuartnerNumPastLaunch]]</f>
        <v>Quarter 5</v>
      </c>
      <c r="H382" s="4">
        <f>MOD(DaysPastLaunch[[#This Row],[MonthNumPastLaunch]]-1,12)+1</f>
        <v>1</v>
      </c>
      <c r="I382" s="4">
        <f>MOD(DaysPastLaunch[[#This Row],[QuartnerNumPastLaunch]]-1,4)+1</f>
        <v>1</v>
      </c>
      <c r="J382" s="4" t="str">
        <f>"Y"&amp;DaysPastLaunch[[#This Row],[YearNumPastLaunch]]&amp;" "&amp;"M"&amp;DaysPastLaunch[[#This Row],[Month1_12]]</f>
        <v>Y2 M1</v>
      </c>
      <c r="K382" s="4" t="str">
        <f>"Y"&amp;DaysPastLaunch[[#This Row],[YearNumPastLaunch]]&amp;" "&amp;"Q"&amp;DaysPastLaunch[[#This Row],[Quarter1_4]]</f>
        <v>Y2 Q1</v>
      </c>
      <c r="L382" s="4" t="str">
        <f>DaysPastLaunch[[#This Row],[YearPastLaunch]]&amp;" "&amp;"Month "&amp;DaysPastLaunch[[#This Row],[Month1_12]]</f>
        <v>Year 2 Month 1</v>
      </c>
      <c r="M382" s="4" t="str">
        <f>DaysPastLaunch[[#This Row],[YearPastLaunch]]&amp;" "&amp;"Quarter "&amp;DaysPastLaunch[[#This Row],[Quarter1_4]]</f>
        <v>Year 2 Quarter 1</v>
      </c>
    </row>
    <row r="383" spans="1:13" x14ac:dyDescent="0.25">
      <c r="A383">
        <v>382</v>
      </c>
      <c r="B383">
        <f>ROUNDDOWN((DaysPastLaunch[[#This Row],[DaysPastLaunch]]-1)/30,0)+1</f>
        <v>13</v>
      </c>
      <c r="C383">
        <f>ROUNDDOWN((DaysPastLaunch[[#This Row],[MonthNumPastLaunch]]-1)/12,0)+1</f>
        <v>2</v>
      </c>
      <c r="D383">
        <f>ROUNDUP(DaysPastLaunch[[#This Row],[MonthNumPastLaunch]]/3,0)</f>
        <v>5</v>
      </c>
      <c r="E383" s="4" t="str">
        <f>"Month "&amp;DaysPastLaunch[[#This Row],[MonthNumPastLaunch]]</f>
        <v>Month 13</v>
      </c>
      <c r="F383" s="4" t="str">
        <f>"Year "&amp;DaysPastLaunch[[#This Row],[YearNumPastLaunch]]</f>
        <v>Year 2</v>
      </c>
      <c r="G383" s="4" t="str">
        <f>"Quarter "&amp;DaysPastLaunch[[#This Row],[QuartnerNumPastLaunch]]</f>
        <v>Quarter 5</v>
      </c>
      <c r="H383" s="4">
        <f>MOD(DaysPastLaunch[[#This Row],[MonthNumPastLaunch]]-1,12)+1</f>
        <v>1</v>
      </c>
      <c r="I383" s="4">
        <f>MOD(DaysPastLaunch[[#This Row],[QuartnerNumPastLaunch]]-1,4)+1</f>
        <v>1</v>
      </c>
      <c r="J383" s="4" t="str">
        <f>"Y"&amp;DaysPastLaunch[[#This Row],[YearNumPastLaunch]]&amp;" "&amp;"M"&amp;DaysPastLaunch[[#This Row],[Month1_12]]</f>
        <v>Y2 M1</v>
      </c>
      <c r="K383" s="4" t="str">
        <f>"Y"&amp;DaysPastLaunch[[#This Row],[YearNumPastLaunch]]&amp;" "&amp;"Q"&amp;DaysPastLaunch[[#This Row],[Quarter1_4]]</f>
        <v>Y2 Q1</v>
      </c>
      <c r="L383" s="4" t="str">
        <f>DaysPastLaunch[[#This Row],[YearPastLaunch]]&amp;" "&amp;"Month "&amp;DaysPastLaunch[[#This Row],[Month1_12]]</f>
        <v>Year 2 Month 1</v>
      </c>
      <c r="M383" s="4" t="str">
        <f>DaysPastLaunch[[#This Row],[YearPastLaunch]]&amp;" "&amp;"Quarter "&amp;DaysPastLaunch[[#This Row],[Quarter1_4]]</f>
        <v>Year 2 Quarter 1</v>
      </c>
    </row>
    <row r="384" spans="1:13" x14ac:dyDescent="0.25">
      <c r="A384">
        <v>383</v>
      </c>
      <c r="B384">
        <f>ROUNDDOWN((DaysPastLaunch[[#This Row],[DaysPastLaunch]]-1)/30,0)+1</f>
        <v>13</v>
      </c>
      <c r="C384">
        <f>ROUNDDOWN((DaysPastLaunch[[#This Row],[MonthNumPastLaunch]]-1)/12,0)+1</f>
        <v>2</v>
      </c>
      <c r="D384">
        <f>ROUNDUP(DaysPastLaunch[[#This Row],[MonthNumPastLaunch]]/3,0)</f>
        <v>5</v>
      </c>
      <c r="E384" s="4" t="str">
        <f>"Month "&amp;DaysPastLaunch[[#This Row],[MonthNumPastLaunch]]</f>
        <v>Month 13</v>
      </c>
      <c r="F384" s="4" t="str">
        <f>"Year "&amp;DaysPastLaunch[[#This Row],[YearNumPastLaunch]]</f>
        <v>Year 2</v>
      </c>
      <c r="G384" s="4" t="str">
        <f>"Quarter "&amp;DaysPastLaunch[[#This Row],[QuartnerNumPastLaunch]]</f>
        <v>Quarter 5</v>
      </c>
      <c r="H384" s="4">
        <f>MOD(DaysPastLaunch[[#This Row],[MonthNumPastLaunch]]-1,12)+1</f>
        <v>1</v>
      </c>
      <c r="I384" s="4">
        <f>MOD(DaysPastLaunch[[#This Row],[QuartnerNumPastLaunch]]-1,4)+1</f>
        <v>1</v>
      </c>
      <c r="J384" s="4" t="str">
        <f>"Y"&amp;DaysPastLaunch[[#This Row],[YearNumPastLaunch]]&amp;" "&amp;"M"&amp;DaysPastLaunch[[#This Row],[Month1_12]]</f>
        <v>Y2 M1</v>
      </c>
      <c r="K384" s="4" t="str">
        <f>"Y"&amp;DaysPastLaunch[[#This Row],[YearNumPastLaunch]]&amp;" "&amp;"Q"&amp;DaysPastLaunch[[#This Row],[Quarter1_4]]</f>
        <v>Y2 Q1</v>
      </c>
      <c r="L384" s="4" t="str">
        <f>DaysPastLaunch[[#This Row],[YearPastLaunch]]&amp;" "&amp;"Month "&amp;DaysPastLaunch[[#This Row],[Month1_12]]</f>
        <v>Year 2 Month 1</v>
      </c>
      <c r="M384" s="4" t="str">
        <f>DaysPastLaunch[[#This Row],[YearPastLaunch]]&amp;" "&amp;"Quarter "&amp;DaysPastLaunch[[#This Row],[Quarter1_4]]</f>
        <v>Year 2 Quarter 1</v>
      </c>
    </row>
    <row r="385" spans="1:13" x14ac:dyDescent="0.25">
      <c r="A385">
        <v>384</v>
      </c>
      <c r="B385">
        <f>ROUNDDOWN((DaysPastLaunch[[#This Row],[DaysPastLaunch]]-1)/30,0)+1</f>
        <v>13</v>
      </c>
      <c r="C385">
        <f>ROUNDDOWN((DaysPastLaunch[[#This Row],[MonthNumPastLaunch]]-1)/12,0)+1</f>
        <v>2</v>
      </c>
      <c r="D385">
        <f>ROUNDUP(DaysPastLaunch[[#This Row],[MonthNumPastLaunch]]/3,0)</f>
        <v>5</v>
      </c>
      <c r="E385" s="4" t="str">
        <f>"Month "&amp;DaysPastLaunch[[#This Row],[MonthNumPastLaunch]]</f>
        <v>Month 13</v>
      </c>
      <c r="F385" s="4" t="str">
        <f>"Year "&amp;DaysPastLaunch[[#This Row],[YearNumPastLaunch]]</f>
        <v>Year 2</v>
      </c>
      <c r="G385" s="4" t="str">
        <f>"Quarter "&amp;DaysPastLaunch[[#This Row],[QuartnerNumPastLaunch]]</f>
        <v>Quarter 5</v>
      </c>
      <c r="H385" s="4">
        <f>MOD(DaysPastLaunch[[#This Row],[MonthNumPastLaunch]]-1,12)+1</f>
        <v>1</v>
      </c>
      <c r="I385" s="4">
        <f>MOD(DaysPastLaunch[[#This Row],[QuartnerNumPastLaunch]]-1,4)+1</f>
        <v>1</v>
      </c>
      <c r="J385" s="4" t="str">
        <f>"Y"&amp;DaysPastLaunch[[#This Row],[YearNumPastLaunch]]&amp;" "&amp;"M"&amp;DaysPastLaunch[[#This Row],[Month1_12]]</f>
        <v>Y2 M1</v>
      </c>
      <c r="K385" s="4" t="str">
        <f>"Y"&amp;DaysPastLaunch[[#This Row],[YearNumPastLaunch]]&amp;" "&amp;"Q"&amp;DaysPastLaunch[[#This Row],[Quarter1_4]]</f>
        <v>Y2 Q1</v>
      </c>
      <c r="L385" s="4" t="str">
        <f>DaysPastLaunch[[#This Row],[YearPastLaunch]]&amp;" "&amp;"Month "&amp;DaysPastLaunch[[#This Row],[Month1_12]]</f>
        <v>Year 2 Month 1</v>
      </c>
      <c r="M385" s="4" t="str">
        <f>DaysPastLaunch[[#This Row],[YearPastLaunch]]&amp;" "&amp;"Quarter "&amp;DaysPastLaunch[[#This Row],[Quarter1_4]]</f>
        <v>Year 2 Quarter 1</v>
      </c>
    </row>
    <row r="386" spans="1:13" x14ac:dyDescent="0.25">
      <c r="A386">
        <v>385</v>
      </c>
      <c r="B386">
        <f>ROUNDDOWN((DaysPastLaunch[[#This Row],[DaysPastLaunch]]-1)/30,0)+1</f>
        <v>13</v>
      </c>
      <c r="C386">
        <f>ROUNDDOWN((DaysPastLaunch[[#This Row],[MonthNumPastLaunch]]-1)/12,0)+1</f>
        <v>2</v>
      </c>
      <c r="D386">
        <f>ROUNDUP(DaysPastLaunch[[#This Row],[MonthNumPastLaunch]]/3,0)</f>
        <v>5</v>
      </c>
      <c r="E386" s="4" t="str">
        <f>"Month "&amp;DaysPastLaunch[[#This Row],[MonthNumPastLaunch]]</f>
        <v>Month 13</v>
      </c>
      <c r="F386" s="4" t="str">
        <f>"Year "&amp;DaysPastLaunch[[#This Row],[YearNumPastLaunch]]</f>
        <v>Year 2</v>
      </c>
      <c r="G386" s="4" t="str">
        <f>"Quarter "&amp;DaysPastLaunch[[#This Row],[QuartnerNumPastLaunch]]</f>
        <v>Quarter 5</v>
      </c>
      <c r="H386" s="4">
        <f>MOD(DaysPastLaunch[[#This Row],[MonthNumPastLaunch]]-1,12)+1</f>
        <v>1</v>
      </c>
      <c r="I386" s="4">
        <f>MOD(DaysPastLaunch[[#This Row],[QuartnerNumPastLaunch]]-1,4)+1</f>
        <v>1</v>
      </c>
      <c r="J386" s="4" t="str">
        <f>"Y"&amp;DaysPastLaunch[[#This Row],[YearNumPastLaunch]]&amp;" "&amp;"M"&amp;DaysPastLaunch[[#This Row],[Month1_12]]</f>
        <v>Y2 M1</v>
      </c>
      <c r="K386" s="4" t="str">
        <f>"Y"&amp;DaysPastLaunch[[#This Row],[YearNumPastLaunch]]&amp;" "&amp;"Q"&amp;DaysPastLaunch[[#This Row],[Quarter1_4]]</f>
        <v>Y2 Q1</v>
      </c>
      <c r="L386" s="4" t="str">
        <f>DaysPastLaunch[[#This Row],[YearPastLaunch]]&amp;" "&amp;"Month "&amp;DaysPastLaunch[[#This Row],[Month1_12]]</f>
        <v>Year 2 Month 1</v>
      </c>
      <c r="M386" s="4" t="str">
        <f>DaysPastLaunch[[#This Row],[YearPastLaunch]]&amp;" "&amp;"Quarter "&amp;DaysPastLaunch[[#This Row],[Quarter1_4]]</f>
        <v>Year 2 Quarter 1</v>
      </c>
    </row>
    <row r="387" spans="1:13" x14ac:dyDescent="0.25">
      <c r="A387">
        <v>386</v>
      </c>
      <c r="B387">
        <f>ROUNDDOWN((DaysPastLaunch[[#This Row],[DaysPastLaunch]]-1)/30,0)+1</f>
        <v>13</v>
      </c>
      <c r="C387">
        <f>ROUNDDOWN((DaysPastLaunch[[#This Row],[MonthNumPastLaunch]]-1)/12,0)+1</f>
        <v>2</v>
      </c>
      <c r="D387">
        <f>ROUNDUP(DaysPastLaunch[[#This Row],[MonthNumPastLaunch]]/3,0)</f>
        <v>5</v>
      </c>
      <c r="E387" s="4" t="str">
        <f>"Month "&amp;DaysPastLaunch[[#This Row],[MonthNumPastLaunch]]</f>
        <v>Month 13</v>
      </c>
      <c r="F387" s="4" t="str">
        <f>"Year "&amp;DaysPastLaunch[[#This Row],[YearNumPastLaunch]]</f>
        <v>Year 2</v>
      </c>
      <c r="G387" s="4" t="str">
        <f>"Quarter "&amp;DaysPastLaunch[[#This Row],[QuartnerNumPastLaunch]]</f>
        <v>Quarter 5</v>
      </c>
      <c r="H387" s="4">
        <f>MOD(DaysPastLaunch[[#This Row],[MonthNumPastLaunch]]-1,12)+1</f>
        <v>1</v>
      </c>
      <c r="I387" s="4">
        <f>MOD(DaysPastLaunch[[#This Row],[QuartnerNumPastLaunch]]-1,4)+1</f>
        <v>1</v>
      </c>
      <c r="J387" s="4" t="str">
        <f>"Y"&amp;DaysPastLaunch[[#This Row],[YearNumPastLaunch]]&amp;" "&amp;"M"&amp;DaysPastLaunch[[#This Row],[Month1_12]]</f>
        <v>Y2 M1</v>
      </c>
      <c r="K387" s="4" t="str">
        <f>"Y"&amp;DaysPastLaunch[[#This Row],[YearNumPastLaunch]]&amp;" "&amp;"Q"&amp;DaysPastLaunch[[#This Row],[Quarter1_4]]</f>
        <v>Y2 Q1</v>
      </c>
      <c r="L387" s="4" t="str">
        <f>DaysPastLaunch[[#This Row],[YearPastLaunch]]&amp;" "&amp;"Month "&amp;DaysPastLaunch[[#This Row],[Month1_12]]</f>
        <v>Year 2 Month 1</v>
      </c>
      <c r="M387" s="4" t="str">
        <f>DaysPastLaunch[[#This Row],[YearPastLaunch]]&amp;" "&amp;"Quarter "&amp;DaysPastLaunch[[#This Row],[Quarter1_4]]</f>
        <v>Year 2 Quarter 1</v>
      </c>
    </row>
    <row r="388" spans="1:13" x14ac:dyDescent="0.25">
      <c r="A388">
        <v>387</v>
      </c>
      <c r="B388">
        <f>ROUNDDOWN((DaysPastLaunch[[#This Row],[DaysPastLaunch]]-1)/30,0)+1</f>
        <v>13</v>
      </c>
      <c r="C388">
        <f>ROUNDDOWN((DaysPastLaunch[[#This Row],[MonthNumPastLaunch]]-1)/12,0)+1</f>
        <v>2</v>
      </c>
      <c r="D388">
        <f>ROUNDUP(DaysPastLaunch[[#This Row],[MonthNumPastLaunch]]/3,0)</f>
        <v>5</v>
      </c>
      <c r="E388" s="4" t="str">
        <f>"Month "&amp;DaysPastLaunch[[#This Row],[MonthNumPastLaunch]]</f>
        <v>Month 13</v>
      </c>
      <c r="F388" s="4" t="str">
        <f>"Year "&amp;DaysPastLaunch[[#This Row],[YearNumPastLaunch]]</f>
        <v>Year 2</v>
      </c>
      <c r="G388" s="4" t="str">
        <f>"Quarter "&amp;DaysPastLaunch[[#This Row],[QuartnerNumPastLaunch]]</f>
        <v>Quarter 5</v>
      </c>
      <c r="H388" s="4">
        <f>MOD(DaysPastLaunch[[#This Row],[MonthNumPastLaunch]]-1,12)+1</f>
        <v>1</v>
      </c>
      <c r="I388" s="4">
        <f>MOD(DaysPastLaunch[[#This Row],[QuartnerNumPastLaunch]]-1,4)+1</f>
        <v>1</v>
      </c>
      <c r="J388" s="4" t="str">
        <f>"Y"&amp;DaysPastLaunch[[#This Row],[YearNumPastLaunch]]&amp;" "&amp;"M"&amp;DaysPastLaunch[[#This Row],[Month1_12]]</f>
        <v>Y2 M1</v>
      </c>
      <c r="K388" s="4" t="str">
        <f>"Y"&amp;DaysPastLaunch[[#This Row],[YearNumPastLaunch]]&amp;" "&amp;"Q"&amp;DaysPastLaunch[[#This Row],[Quarter1_4]]</f>
        <v>Y2 Q1</v>
      </c>
      <c r="L388" s="4" t="str">
        <f>DaysPastLaunch[[#This Row],[YearPastLaunch]]&amp;" "&amp;"Month "&amp;DaysPastLaunch[[#This Row],[Month1_12]]</f>
        <v>Year 2 Month 1</v>
      </c>
      <c r="M388" s="4" t="str">
        <f>DaysPastLaunch[[#This Row],[YearPastLaunch]]&amp;" "&amp;"Quarter "&amp;DaysPastLaunch[[#This Row],[Quarter1_4]]</f>
        <v>Year 2 Quarter 1</v>
      </c>
    </row>
    <row r="389" spans="1:13" x14ac:dyDescent="0.25">
      <c r="A389">
        <v>388</v>
      </c>
      <c r="B389">
        <f>ROUNDDOWN((DaysPastLaunch[[#This Row],[DaysPastLaunch]]-1)/30,0)+1</f>
        <v>13</v>
      </c>
      <c r="C389">
        <f>ROUNDDOWN((DaysPastLaunch[[#This Row],[MonthNumPastLaunch]]-1)/12,0)+1</f>
        <v>2</v>
      </c>
      <c r="D389">
        <f>ROUNDUP(DaysPastLaunch[[#This Row],[MonthNumPastLaunch]]/3,0)</f>
        <v>5</v>
      </c>
      <c r="E389" s="4" t="str">
        <f>"Month "&amp;DaysPastLaunch[[#This Row],[MonthNumPastLaunch]]</f>
        <v>Month 13</v>
      </c>
      <c r="F389" s="4" t="str">
        <f>"Year "&amp;DaysPastLaunch[[#This Row],[YearNumPastLaunch]]</f>
        <v>Year 2</v>
      </c>
      <c r="G389" s="4" t="str">
        <f>"Quarter "&amp;DaysPastLaunch[[#This Row],[QuartnerNumPastLaunch]]</f>
        <v>Quarter 5</v>
      </c>
      <c r="H389" s="4">
        <f>MOD(DaysPastLaunch[[#This Row],[MonthNumPastLaunch]]-1,12)+1</f>
        <v>1</v>
      </c>
      <c r="I389" s="4">
        <f>MOD(DaysPastLaunch[[#This Row],[QuartnerNumPastLaunch]]-1,4)+1</f>
        <v>1</v>
      </c>
      <c r="J389" s="4" t="str">
        <f>"Y"&amp;DaysPastLaunch[[#This Row],[YearNumPastLaunch]]&amp;" "&amp;"M"&amp;DaysPastLaunch[[#This Row],[Month1_12]]</f>
        <v>Y2 M1</v>
      </c>
      <c r="K389" s="4" t="str">
        <f>"Y"&amp;DaysPastLaunch[[#This Row],[YearNumPastLaunch]]&amp;" "&amp;"Q"&amp;DaysPastLaunch[[#This Row],[Quarter1_4]]</f>
        <v>Y2 Q1</v>
      </c>
      <c r="L389" s="4" t="str">
        <f>DaysPastLaunch[[#This Row],[YearPastLaunch]]&amp;" "&amp;"Month "&amp;DaysPastLaunch[[#This Row],[Month1_12]]</f>
        <v>Year 2 Month 1</v>
      </c>
      <c r="M389" s="4" t="str">
        <f>DaysPastLaunch[[#This Row],[YearPastLaunch]]&amp;" "&amp;"Quarter "&amp;DaysPastLaunch[[#This Row],[Quarter1_4]]</f>
        <v>Year 2 Quarter 1</v>
      </c>
    </row>
    <row r="390" spans="1:13" x14ac:dyDescent="0.25">
      <c r="A390">
        <v>389</v>
      </c>
      <c r="B390">
        <f>ROUNDDOWN((DaysPastLaunch[[#This Row],[DaysPastLaunch]]-1)/30,0)+1</f>
        <v>13</v>
      </c>
      <c r="C390">
        <f>ROUNDDOWN((DaysPastLaunch[[#This Row],[MonthNumPastLaunch]]-1)/12,0)+1</f>
        <v>2</v>
      </c>
      <c r="D390">
        <f>ROUNDUP(DaysPastLaunch[[#This Row],[MonthNumPastLaunch]]/3,0)</f>
        <v>5</v>
      </c>
      <c r="E390" s="4" t="str">
        <f>"Month "&amp;DaysPastLaunch[[#This Row],[MonthNumPastLaunch]]</f>
        <v>Month 13</v>
      </c>
      <c r="F390" s="4" t="str">
        <f>"Year "&amp;DaysPastLaunch[[#This Row],[YearNumPastLaunch]]</f>
        <v>Year 2</v>
      </c>
      <c r="G390" s="4" t="str">
        <f>"Quarter "&amp;DaysPastLaunch[[#This Row],[QuartnerNumPastLaunch]]</f>
        <v>Quarter 5</v>
      </c>
      <c r="H390" s="4">
        <f>MOD(DaysPastLaunch[[#This Row],[MonthNumPastLaunch]]-1,12)+1</f>
        <v>1</v>
      </c>
      <c r="I390" s="4">
        <f>MOD(DaysPastLaunch[[#This Row],[QuartnerNumPastLaunch]]-1,4)+1</f>
        <v>1</v>
      </c>
      <c r="J390" s="4" t="str">
        <f>"Y"&amp;DaysPastLaunch[[#This Row],[YearNumPastLaunch]]&amp;" "&amp;"M"&amp;DaysPastLaunch[[#This Row],[Month1_12]]</f>
        <v>Y2 M1</v>
      </c>
      <c r="K390" s="4" t="str">
        <f>"Y"&amp;DaysPastLaunch[[#This Row],[YearNumPastLaunch]]&amp;" "&amp;"Q"&amp;DaysPastLaunch[[#This Row],[Quarter1_4]]</f>
        <v>Y2 Q1</v>
      </c>
      <c r="L390" s="4" t="str">
        <f>DaysPastLaunch[[#This Row],[YearPastLaunch]]&amp;" "&amp;"Month "&amp;DaysPastLaunch[[#This Row],[Month1_12]]</f>
        <v>Year 2 Month 1</v>
      </c>
      <c r="M390" s="4" t="str">
        <f>DaysPastLaunch[[#This Row],[YearPastLaunch]]&amp;" "&amp;"Quarter "&amp;DaysPastLaunch[[#This Row],[Quarter1_4]]</f>
        <v>Year 2 Quarter 1</v>
      </c>
    </row>
    <row r="391" spans="1:13" x14ac:dyDescent="0.25">
      <c r="A391">
        <v>390</v>
      </c>
      <c r="B391">
        <f>ROUNDDOWN((DaysPastLaunch[[#This Row],[DaysPastLaunch]]-1)/30,0)+1</f>
        <v>13</v>
      </c>
      <c r="C391">
        <f>ROUNDDOWN((DaysPastLaunch[[#This Row],[MonthNumPastLaunch]]-1)/12,0)+1</f>
        <v>2</v>
      </c>
      <c r="D391">
        <f>ROUNDUP(DaysPastLaunch[[#This Row],[MonthNumPastLaunch]]/3,0)</f>
        <v>5</v>
      </c>
      <c r="E391" s="4" t="str">
        <f>"Month "&amp;DaysPastLaunch[[#This Row],[MonthNumPastLaunch]]</f>
        <v>Month 13</v>
      </c>
      <c r="F391" s="4" t="str">
        <f>"Year "&amp;DaysPastLaunch[[#This Row],[YearNumPastLaunch]]</f>
        <v>Year 2</v>
      </c>
      <c r="G391" s="4" t="str">
        <f>"Quarter "&amp;DaysPastLaunch[[#This Row],[QuartnerNumPastLaunch]]</f>
        <v>Quarter 5</v>
      </c>
      <c r="H391" s="4">
        <f>MOD(DaysPastLaunch[[#This Row],[MonthNumPastLaunch]]-1,12)+1</f>
        <v>1</v>
      </c>
      <c r="I391" s="4">
        <f>MOD(DaysPastLaunch[[#This Row],[QuartnerNumPastLaunch]]-1,4)+1</f>
        <v>1</v>
      </c>
      <c r="J391" s="4" t="str">
        <f>"Y"&amp;DaysPastLaunch[[#This Row],[YearNumPastLaunch]]&amp;" "&amp;"M"&amp;DaysPastLaunch[[#This Row],[Month1_12]]</f>
        <v>Y2 M1</v>
      </c>
      <c r="K391" s="4" t="str">
        <f>"Y"&amp;DaysPastLaunch[[#This Row],[YearNumPastLaunch]]&amp;" "&amp;"Q"&amp;DaysPastLaunch[[#This Row],[Quarter1_4]]</f>
        <v>Y2 Q1</v>
      </c>
      <c r="L391" s="4" t="str">
        <f>DaysPastLaunch[[#This Row],[YearPastLaunch]]&amp;" "&amp;"Month "&amp;DaysPastLaunch[[#This Row],[Month1_12]]</f>
        <v>Year 2 Month 1</v>
      </c>
      <c r="M391" s="4" t="str">
        <f>DaysPastLaunch[[#This Row],[YearPastLaunch]]&amp;" "&amp;"Quarter "&amp;DaysPastLaunch[[#This Row],[Quarter1_4]]</f>
        <v>Year 2 Quarter 1</v>
      </c>
    </row>
    <row r="392" spans="1:13" x14ac:dyDescent="0.25">
      <c r="A392">
        <v>391</v>
      </c>
      <c r="B392">
        <f>ROUNDDOWN((DaysPastLaunch[[#This Row],[DaysPastLaunch]]-1)/30,0)+1</f>
        <v>14</v>
      </c>
      <c r="C392">
        <f>ROUNDDOWN((DaysPastLaunch[[#This Row],[MonthNumPastLaunch]]-1)/12,0)+1</f>
        <v>2</v>
      </c>
      <c r="D392">
        <f>ROUNDUP(DaysPastLaunch[[#This Row],[MonthNumPastLaunch]]/3,0)</f>
        <v>5</v>
      </c>
      <c r="E392" s="4" t="str">
        <f>"Month "&amp;DaysPastLaunch[[#This Row],[MonthNumPastLaunch]]</f>
        <v>Month 14</v>
      </c>
      <c r="F392" s="4" t="str">
        <f>"Year "&amp;DaysPastLaunch[[#This Row],[YearNumPastLaunch]]</f>
        <v>Year 2</v>
      </c>
      <c r="G392" s="4" t="str">
        <f>"Quarter "&amp;DaysPastLaunch[[#This Row],[QuartnerNumPastLaunch]]</f>
        <v>Quarter 5</v>
      </c>
      <c r="H392" s="4">
        <f>MOD(DaysPastLaunch[[#This Row],[MonthNumPastLaunch]]-1,12)+1</f>
        <v>2</v>
      </c>
      <c r="I392" s="4">
        <f>MOD(DaysPastLaunch[[#This Row],[QuartnerNumPastLaunch]]-1,4)+1</f>
        <v>1</v>
      </c>
      <c r="J392" s="4" t="str">
        <f>"Y"&amp;DaysPastLaunch[[#This Row],[YearNumPastLaunch]]&amp;" "&amp;"M"&amp;DaysPastLaunch[[#This Row],[Month1_12]]</f>
        <v>Y2 M2</v>
      </c>
      <c r="K392" s="4" t="str">
        <f>"Y"&amp;DaysPastLaunch[[#This Row],[YearNumPastLaunch]]&amp;" "&amp;"Q"&amp;DaysPastLaunch[[#This Row],[Quarter1_4]]</f>
        <v>Y2 Q1</v>
      </c>
      <c r="L392" s="4" t="str">
        <f>DaysPastLaunch[[#This Row],[YearPastLaunch]]&amp;" "&amp;"Month "&amp;DaysPastLaunch[[#This Row],[Month1_12]]</f>
        <v>Year 2 Month 2</v>
      </c>
      <c r="M392" s="4" t="str">
        <f>DaysPastLaunch[[#This Row],[YearPastLaunch]]&amp;" "&amp;"Quarter "&amp;DaysPastLaunch[[#This Row],[Quarter1_4]]</f>
        <v>Year 2 Quarter 1</v>
      </c>
    </row>
    <row r="393" spans="1:13" x14ac:dyDescent="0.25">
      <c r="A393">
        <v>392</v>
      </c>
      <c r="B393">
        <f>ROUNDDOWN((DaysPastLaunch[[#This Row],[DaysPastLaunch]]-1)/30,0)+1</f>
        <v>14</v>
      </c>
      <c r="C393">
        <f>ROUNDDOWN((DaysPastLaunch[[#This Row],[MonthNumPastLaunch]]-1)/12,0)+1</f>
        <v>2</v>
      </c>
      <c r="D393">
        <f>ROUNDUP(DaysPastLaunch[[#This Row],[MonthNumPastLaunch]]/3,0)</f>
        <v>5</v>
      </c>
      <c r="E393" s="4" t="str">
        <f>"Month "&amp;DaysPastLaunch[[#This Row],[MonthNumPastLaunch]]</f>
        <v>Month 14</v>
      </c>
      <c r="F393" s="4" t="str">
        <f>"Year "&amp;DaysPastLaunch[[#This Row],[YearNumPastLaunch]]</f>
        <v>Year 2</v>
      </c>
      <c r="G393" s="4" t="str">
        <f>"Quarter "&amp;DaysPastLaunch[[#This Row],[QuartnerNumPastLaunch]]</f>
        <v>Quarter 5</v>
      </c>
      <c r="H393" s="4">
        <f>MOD(DaysPastLaunch[[#This Row],[MonthNumPastLaunch]]-1,12)+1</f>
        <v>2</v>
      </c>
      <c r="I393" s="4">
        <f>MOD(DaysPastLaunch[[#This Row],[QuartnerNumPastLaunch]]-1,4)+1</f>
        <v>1</v>
      </c>
      <c r="J393" s="4" t="str">
        <f>"Y"&amp;DaysPastLaunch[[#This Row],[YearNumPastLaunch]]&amp;" "&amp;"M"&amp;DaysPastLaunch[[#This Row],[Month1_12]]</f>
        <v>Y2 M2</v>
      </c>
      <c r="K393" s="4" t="str">
        <f>"Y"&amp;DaysPastLaunch[[#This Row],[YearNumPastLaunch]]&amp;" "&amp;"Q"&amp;DaysPastLaunch[[#This Row],[Quarter1_4]]</f>
        <v>Y2 Q1</v>
      </c>
      <c r="L393" s="4" t="str">
        <f>DaysPastLaunch[[#This Row],[YearPastLaunch]]&amp;" "&amp;"Month "&amp;DaysPastLaunch[[#This Row],[Month1_12]]</f>
        <v>Year 2 Month 2</v>
      </c>
      <c r="M393" s="4" t="str">
        <f>DaysPastLaunch[[#This Row],[YearPastLaunch]]&amp;" "&amp;"Quarter "&amp;DaysPastLaunch[[#This Row],[Quarter1_4]]</f>
        <v>Year 2 Quarter 1</v>
      </c>
    </row>
    <row r="394" spans="1:13" x14ac:dyDescent="0.25">
      <c r="A394">
        <v>393</v>
      </c>
      <c r="B394">
        <f>ROUNDDOWN((DaysPastLaunch[[#This Row],[DaysPastLaunch]]-1)/30,0)+1</f>
        <v>14</v>
      </c>
      <c r="C394">
        <f>ROUNDDOWN((DaysPastLaunch[[#This Row],[MonthNumPastLaunch]]-1)/12,0)+1</f>
        <v>2</v>
      </c>
      <c r="D394">
        <f>ROUNDUP(DaysPastLaunch[[#This Row],[MonthNumPastLaunch]]/3,0)</f>
        <v>5</v>
      </c>
      <c r="E394" s="4" t="str">
        <f>"Month "&amp;DaysPastLaunch[[#This Row],[MonthNumPastLaunch]]</f>
        <v>Month 14</v>
      </c>
      <c r="F394" s="4" t="str">
        <f>"Year "&amp;DaysPastLaunch[[#This Row],[YearNumPastLaunch]]</f>
        <v>Year 2</v>
      </c>
      <c r="G394" s="4" t="str">
        <f>"Quarter "&amp;DaysPastLaunch[[#This Row],[QuartnerNumPastLaunch]]</f>
        <v>Quarter 5</v>
      </c>
      <c r="H394" s="4">
        <f>MOD(DaysPastLaunch[[#This Row],[MonthNumPastLaunch]]-1,12)+1</f>
        <v>2</v>
      </c>
      <c r="I394" s="4">
        <f>MOD(DaysPastLaunch[[#This Row],[QuartnerNumPastLaunch]]-1,4)+1</f>
        <v>1</v>
      </c>
      <c r="J394" s="4" t="str">
        <f>"Y"&amp;DaysPastLaunch[[#This Row],[YearNumPastLaunch]]&amp;" "&amp;"M"&amp;DaysPastLaunch[[#This Row],[Month1_12]]</f>
        <v>Y2 M2</v>
      </c>
      <c r="K394" s="4" t="str">
        <f>"Y"&amp;DaysPastLaunch[[#This Row],[YearNumPastLaunch]]&amp;" "&amp;"Q"&amp;DaysPastLaunch[[#This Row],[Quarter1_4]]</f>
        <v>Y2 Q1</v>
      </c>
      <c r="L394" s="4" t="str">
        <f>DaysPastLaunch[[#This Row],[YearPastLaunch]]&amp;" "&amp;"Month "&amp;DaysPastLaunch[[#This Row],[Month1_12]]</f>
        <v>Year 2 Month 2</v>
      </c>
      <c r="M394" s="4" t="str">
        <f>DaysPastLaunch[[#This Row],[YearPastLaunch]]&amp;" "&amp;"Quarter "&amp;DaysPastLaunch[[#This Row],[Quarter1_4]]</f>
        <v>Year 2 Quarter 1</v>
      </c>
    </row>
    <row r="395" spans="1:13" x14ac:dyDescent="0.25">
      <c r="A395">
        <v>394</v>
      </c>
      <c r="B395">
        <f>ROUNDDOWN((DaysPastLaunch[[#This Row],[DaysPastLaunch]]-1)/30,0)+1</f>
        <v>14</v>
      </c>
      <c r="C395">
        <f>ROUNDDOWN((DaysPastLaunch[[#This Row],[MonthNumPastLaunch]]-1)/12,0)+1</f>
        <v>2</v>
      </c>
      <c r="D395">
        <f>ROUNDUP(DaysPastLaunch[[#This Row],[MonthNumPastLaunch]]/3,0)</f>
        <v>5</v>
      </c>
      <c r="E395" s="4" t="str">
        <f>"Month "&amp;DaysPastLaunch[[#This Row],[MonthNumPastLaunch]]</f>
        <v>Month 14</v>
      </c>
      <c r="F395" s="4" t="str">
        <f>"Year "&amp;DaysPastLaunch[[#This Row],[YearNumPastLaunch]]</f>
        <v>Year 2</v>
      </c>
      <c r="G395" s="4" t="str">
        <f>"Quarter "&amp;DaysPastLaunch[[#This Row],[QuartnerNumPastLaunch]]</f>
        <v>Quarter 5</v>
      </c>
      <c r="H395" s="4">
        <f>MOD(DaysPastLaunch[[#This Row],[MonthNumPastLaunch]]-1,12)+1</f>
        <v>2</v>
      </c>
      <c r="I395" s="4">
        <f>MOD(DaysPastLaunch[[#This Row],[QuartnerNumPastLaunch]]-1,4)+1</f>
        <v>1</v>
      </c>
      <c r="J395" s="4" t="str">
        <f>"Y"&amp;DaysPastLaunch[[#This Row],[YearNumPastLaunch]]&amp;" "&amp;"M"&amp;DaysPastLaunch[[#This Row],[Month1_12]]</f>
        <v>Y2 M2</v>
      </c>
      <c r="K395" s="4" t="str">
        <f>"Y"&amp;DaysPastLaunch[[#This Row],[YearNumPastLaunch]]&amp;" "&amp;"Q"&amp;DaysPastLaunch[[#This Row],[Quarter1_4]]</f>
        <v>Y2 Q1</v>
      </c>
      <c r="L395" s="4" t="str">
        <f>DaysPastLaunch[[#This Row],[YearPastLaunch]]&amp;" "&amp;"Month "&amp;DaysPastLaunch[[#This Row],[Month1_12]]</f>
        <v>Year 2 Month 2</v>
      </c>
      <c r="M395" s="4" t="str">
        <f>DaysPastLaunch[[#This Row],[YearPastLaunch]]&amp;" "&amp;"Quarter "&amp;DaysPastLaunch[[#This Row],[Quarter1_4]]</f>
        <v>Year 2 Quarter 1</v>
      </c>
    </row>
    <row r="396" spans="1:13" x14ac:dyDescent="0.25">
      <c r="A396">
        <v>395</v>
      </c>
      <c r="B396">
        <f>ROUNDDOWN((DaysPastLaunch[[#This Row],[DaysPastLaunch]]-1)/30,0)+1</f>
        <v>14</v>
      </c>
      <c r="C396">
        <f>ROUNDDOWN((DaysPastLaunch[[#This Row],[MonthNumPastLaunch]]-1)/12,0)+1</f>
        <v>2</v>
      </c>
      <c r="D396">
        <f>ROUNDUP(DaysPastLaunch[[#This Row],[MonthNumPastLaunch]]/3,0)</f>
        <v>5</v>
      </c>
      <c r="E396" s="4" t="str">
        <f>"Month "&amp;DaysPastLaunch[[#This Row],[MonthNumPastLaunch]]</f>
        <v>Month 14</v>
      </c>
      <c r="F396" s="4" t="str">
        <f>"Year "&amp;DaysPastLaunch[[#This Row],[YearNumPastLaunch]]</f>
        <v>Year 2</v>
      </c>
      <c r="G396" s="4" t="str">
        <f>"Quarter "&amp;DaysPastLaunch[[#This Row],[QuartnerNumPastLaunch]]</f>
        <v>Quarter 5</v>
      </c>
      <c r="H396" s="4">
        <f>MOD(DaysPastLaunch[[#This Row],[MonthNumPastLaunch]]-1,12)+1</f>
        <v>2</v>
      </c>
      <c r="I396" s="4">
        <f>MOD(DaysPastLaunch[[#This Row],[QuartnerNumPastLaunch]]-1,4)+1</f>
        <v>1</v>
      </c>
      <c r="J396" s="4" t="str">
        <f>"Y"&amp;DaysPastLaunch[[#This Row],[YearNumPastLaunch]]&amp;" "&amp;"M"&amp;DaysPastLaunch[[#This Row],[Month1_12]]</f>
        <v>Y2 M2</v>
      </c>
      <c r="K396" s="4" t="str">
        <f>"Y"&amp;DaysPastLaunch[[#This Row],[YearNumPastLaunch]]&amp;" "&amp;"Q"&amp;DaysPastLaunch[[#This Row],[Quarter1_4]]</f>
        <v>Y2 Q1</v>
      </c>
      <c r="L396" s="4" t="str">
        <f>DaysPastLaunch[[#This Row],[YearPastLaunch]]&amp;" "&amp;"Month "&amp;DaysPastLaunch[[#This Row],[Month1_12]]</f>
        <v>Year 2 Month 2</v>
      </c>
      <c r="M396" s="4" t="str">
        <f>DaysPastLaunch[[#This Row],[YearPastLaunch]]&amp;" "&amp;"Quarter "&amp;DaysPastLaunch[[#This Row],[Quarter1_4]]</f>
        <v>Year 2 Quarter 1</v>
      </c>
    </row>
    <row r="397" spans="1:13" x14ac:dyDescent="0.25">
      <c r="A397">
        <v>396</v>
      </c>
      <c r="B397">
        <f>ROUNDDOWN((DaysPastLaunch[[#This Row],[DaysPastLaunch]]-1)/30,0)+1</f>
        <v>14</v>
      </c>
      <c r="C397">
        <f>ROUNDDOWN((DaysPastLaunch[[#This Row],[MonthNumPastLaunch]]-1)/12,0)+1</f>
        <v>2</v>
      </c>
      <c r="D397">
        <f>ROUNDUP(DaysPastLaunch[[#This Row],[MonthNumPastLaunch]]/3,0)</f>
        <v>5</v>
      </c>
      <c r="E397" s="4" t="str">
        <f>"Month "&amp;DaysPastLaunch[[#This Row],[MonthNumPastLaunch]]</f>
        <v>Month 14</v>
      </c>
      <c r="F397" s="4" t="str">
        <f>"Year "&amp;DaysPastLaunch[[#This Row],[YearNumPastLaunch]]</f>
        <v>Year 2</v>
      </c>
      <c r="G397" s="4" t="str">
        <f>"Quarter "&amp;DaysPastLaunch[[#This Row],[QuartnerNumPastLaunch]]</f>
        <v>Quarter 5</v>
      </c>
      <c r="H397" s="4">
        <f>MOD(DaysPastLaunch[[#This Row],[MonthNumPastLaunch]]-1,12)+1</f>
        <v>2</v>
      </c>
      <c r="I397" s="4">
        <f>MOD(DaysPastLaunch[[#This Row],[QuartnerNumPastLaunch]]-1,4)+1</f>
        <v>1</v>
      </c>
      <c r="J397" s="4" t="str">
        <f>"Y"&amp;DaysPastLaunch[[#This Row],[YearNumPastLaunch]]&amp;" "&amp;"M"&amp;DaysPastLaunch[[#This Row],[Month1_12]]</f>
        <v>Y2 M2</v>
      </c>
      <c r="K397" s="4" t="str">
        <f>"Y"&amp;DaysPastLaunch[[#This Row],[YearNumPastLaunch]]&amp;" "&amp;"Q"&amp;DaysPastLaunch[[#This Row],[Quarter1_4]]</f>
        <v>Y2 Q1</v>
      </c>
      <c r="L397" s="4" t="str">
        <f>DaysPastLaunch[[#This Row],[YearPastLaunch]]&amp;" "&amp;"Month "&amp;DaysPastLaunch[[#This Row],[Month1_12]]</f>
        <v>Year 2 Month 2</v>
      </c>
      <c r="M397" s="4" t="str">
        <f>DaysPastLaunch[[#This Row],[YearPastLaunch]]&amp;" "&amp;"Quarter "&amp;DaysPastLaunch[[#This Row],[Quarter1_4]]</f>
        <v>Year 2 Quarter 1</v>
      </c>
    </row>
    <row r="398" spans="1:13" x14ac:dyDescent="0.25">
      <c r="A398">
        <v>397</v>
      </c>
      <c r="B398">
        <f>ROUNDDOWN((DaysPastLaunch[[#This Row],[DaysPastLaunch]]-1)/30,0)+1</f>
        <v>14</v>
      </c>
      <c r="C398">
        <f>ROUNDDOWN((DaysPastLaunch[[#This Row],[MonthNumPastLaunch]]-1)/12,0)+1</f>
        <v>2</v>
      </c>
      <c r="D398">
        <f>ROUNDUP(DaysPastLaunch[[#This Row],[MonthNumPastLaunch]]/3,0)</f>
        <v>5</v>
      </c>
      <c r="E398" s="4" t="str">
        <f>"Month "&amp;DaysPastLaunch[[#This Row],[MonthNumPastLaunch]]</f>
        <v>Month 14</v>
      </c>
      <c r="F398" s="4" t="str">
        <f>"Year "&amp;DaysPastLaunch[[#This Row],[YearNumPastLaunch]]</f>
        <v>Year 2</v>
      </c>
      <c r="G398" s="4" t="str">
        <f>"Quarter "&amp;DaysPastLaunch[[#This Row],[QuartnerNumPastLaunch]]</f>
        <v>Quarter 5</v>
      </c>
      <c r="H398" s="4">
        <f>MOD(DaysPastLaunch[[#This Row],[MonthNumPastLaunch]]-1,12)+1</f>
        <v>2</v>
      </c>
      <c r="I398" s="4">
        <f>MOD(DaysPastLaunch[[#This Row],[QuartnerNumPastLaunch]]-1,4)+1</f>
        <v>1</v>
      </c>
      <c r="J398" s="4" t="str">
        <f>"Y"&amp;DaysPastLaunch[[#This Row],[YearNumPastLaunch]]&amp;" "&amp;"M"&amp;DaysPastLaunch[[#This Row],[Month1_12]]</f>
        <v>Y2 M2</v>
      </c>
      <c r="K398" s="4" t="str">
        <f>"Y"&amp;DaysPastLaunch[[#This Row],[YearNumPastLaunch]]&amp;" "&amp;"Q"&amp;DaysPastLaunch[[#This Row],[Quarter1_4]]</f>
        <v>Y2 Q1</v>
      </c>
      <c r="L398" s="4" t="str">
        <f>DaysPastLaunch[[#This Row],[YearPastLaunch]]&amp;" "&amp;"Month "&amp;DaysPastLaunch[[#This Row],[Month1_12]]</f>
        <v>Year 2 Month 2</v>
      </c>
      <c r="M398" s="4" t="str">
        <f>DaysPastLaunch[[#This Row],[YearPastLaunch]]&amp;" "&amp;"Quarter "&amp;DaysPastLaunch[[#This Row],[Quarter1_4]]</f>
        <v>Year 2 Quarter 1</v>
      </c>
    </row>
    <row r="399" spans="1:13" x14ac:dyDescent="0.25">
      <c r="A399">
        <v>398</v>
      </c>
      <c r="B399">
        <f>ROUNDDOWN((DaysPastLaunch[[#This Row],[DaysPastLaunch]]-1)/30,0)+1</f>
        <v>14</v>
      </c>
      <c r="C399">
        <f>ROUNDDOWN((DaysPastLaunch[[#This Row],[MonthNumPastLaunch]]-1)/12,0)+1</f>
        <v>2</v>
      </c>
      <c r="D399">
        <f>ROUNDUP(DaysPastLaunch[[#This Row],[MonthNumPastLaunch]]/3,0)</f>
        <v>5</v>
      </c>
      <c r="E399" s="4" t="str">
        <f>"Month "&amp;DaysPastLaunch[[#This Row],[MonthNumPastLaunch]]</f>
        <v>Month 14</v>
      </c>
      <c r="F399" s="4" t="str">
        <f>"Year "&amp;DaysPastLaunch[[#This Row],[YearNumPastLaunch]]</f>
        <v>Year 2</v>
      </c>
      <c r="G399" s="4" t="str">
        <f>"Quarter "&amp;DaysPastLaunch[[#This Row],[QuartnerNumPastLaunch]]</f>
        <v>Quarter 5</v>
      </c>
      <c r="H399" s="4">
        <f>MOD(DaysPastLaunch[[#This Row],[MonthNumPastLaunch]]-1,12)+1</f>
        <v>2</v>
      </c>
      <c r="I399" s="4">
        <f>MOD(DaysPastLaunch[[#This Row],[QuartnerNumPastLaunch]]-1,4)+1</f>
        <v>1</v>
      </c>
      <c r="J399" s="4" t="str">
        <f>"Y"&amp;DaysPastLaunch[[#This Row],[YearNumPastLaunch]]&amp;" "&amp;"M"&amp;DaysPastLaunch[[#This Row],[Month1_12]]</f>
        <v>Y2 M2</v>
      </c>
      <c r="K399" s="4" t="str">
        <f>"Y"&amp;DaysPastLaunch[[#This Row],[YearNumPastLaunch]]&amp;" "&amp;"Q"&amp;DaysPastLaunch[[#This Row],[Quarter1_4]]</f>
        <v>Y2 Q1</v>
      </c>
      <c r="L399" s="4" t="str">
        <f>DaysPastLaunch[[#This Row],[YearPastLaunch]]&amp;" "&amp;"Month "&amp;DaysPastLaunch[[#This Row],[Month1_12]]</f>
        <v>Year 2 Month 2</v>
      </c>
      <c r="M399" s="4" t="str">
        <f>DaysPastLaunch[[#This Row],[YearPastLaunch]]&amp;" "&amp;"Quarter "&amp;DaysPastLaunch[[#This Row],[Quarter1_4]]</f>
        <v>Year 2 Quarter 1</v>
      </c>
    </row>
    <row r="400" spans="1:13" x14ac:dyDescent="0.25">
      <c r="A400">
        <v>399</v>
      </c>
      <c r="B400">
        <f>ROUNDDOWN((DaysPastLaunch[[#This Row],[DaysPastLaunch]]-1)/30,0)+1</f>
        <v>14</v>
      </c>
      <c r="C400">
        <f>ROUNDDOWN((DaysPastLaunch[[#This Row],[MonthNumPastLaunch]]-1)/12,0)+1</f>
        <v>2</v>
      </c>
      <c r="D400">
        <f>ROUNDUP(DaysPastLaunch[[#This Row],[MonthNumPastLaunch]]/3,0)</f>
        <v>5</v>
      </c>
      <c r="E400" s="4" t="str">
        <f>"Month "&amp;DaysPastLaunch[[#This Row],[MonthNumPastLaunch]]</f>
        <v>Month 14</v>
      </c>
      <c r="F400" s="4" t="str">
        <f>"Year "&amp;DaysPastLaunch[[#This Row],[YearNumPastLaunch]]</f>
        <v>Year 2</v>
      </c>
      <c r="G400" s="4" t="str">
        <f>"Quarter "&amp;DaysPastLaunch[[#This Row],[QuartnerNumPastLaunch]]</f>
        <v>Quarter 5</v>
      </c>
      <c r="H400" s="4">
        <f>MOD(DaysPastLaunch[[#This Row],[MonthNumPastLaunch]]-1,12)+1</f>
        <v>2</v>
      </c>
      <c r="I400" s="4">
        <f>MOD(DaysPastLaunch[[#This Row],[QuartnerNumPastLaunch]]-1,4)+1</f>
        <v>1</v>
      </c>
      <c r="J400" s="4" t="str">
        <f>"Y"&amp;DaysPastLaunch[[#This Row],[YearNumPastLaunch]]&amp;" "&amp;"M"&amp;DaysPastLaunch[[#This Row],[Month1_12]]</f>
        <v>Y2 M2</v>
      </c>
      <c r="K400" s="4" t="str">
        <f>"Y"&amp;DaysPastLaunch[[#This Row],[YearNumPastLaunch]]&amp;" "&amp;"Q"&amp;DaysPastLaunch[[#This Row],[Quarter1_4]]</f>
        <v>Y2 Q1</v>
      </c>
      <c r="L400" s="4" t="str">
        <f>DaysPastLaunch[[#This Row],[YearPastLaunch]]&amp;" "&amp;"Month "&amp;DaysPastLaunch[[#This Row],[Month1_12]]</f>
        <v>Year 2 Month 2</v>
      </c>
      <c r="M400" s="4" t="str">
        <f>DaysPastLaunch[[#This Row],[YearPastLaunch]]&amp;" "&amp;"Quarter "&amp;DaysPastLaunch[[#This Row],[Quarter1_4]]</f>
        <v>Year 2 Quarter 1</v>
      </c>
    </row>
    <row r="401" spans="1:13" x14ac:dyDescent="0.25">
      <c r="A401">
        <v>400</v>
      </c>
      <c r="B401">
        <f>ROUNDDOWN((DaysPastLaunch[[#This Row],[DaysPastLaunch]]-1)/30,0)+1</f>
        <v>14</v>
      </c>
      <c r="C401">
        <f>ROUNDDOWN((DaysPastLaunch[[#This Row],[MonthNumPastLaunch]]-1)/12,0)+1</f>
        <v>2</v>
      </c>
      <c r="D401">
        <f>ROUNDUP(DaysPastLaunch[[#This Row],[MonthNumPastLaunch]]/3,0)</f>
        <v>5</v>
      </c>
      <c r="E401" s="4" t="str">
        <f>"Month "&amp;DaysPastLaunch[[#This Row],[MonthNumPastLaunch]]</f>
        <v>Month 14</v>
      </c>
      <c r="F401" s="4" t="str">
        <f>"Year "&amp;DaysPastLaunch[[#This Row],[YearNumPastLaunch]]</f>
        <v>Year 2</v>
      </c>
      <c r="G401" s="4" t="str">
        <f>"Quarter "&amp;DaysPastLaunch[[#This Row],[QuartnerNumPastLaunch]]</f>
        <v>Quarter 5</v>
      </c>
      <c r="H401" s="4">
        <f>MOD(DaysPastLaunch[[#This Row],[MonthNumPastLaunch]]-1,12)+1</f>
        <v>2</v>
      </c>
      <c r="I401" s="4">
        <f>MOD(DaysPastLaunch[[#This Row],[QuartnerNumPastLaunch]]-1,4)+1</f>
        <v>1</v>
      </c>
      <c r="J401" s="4" t="str">
        <f>"Y"&amp;DaysPastLaunch[[#This Row],[YearNumPastLaunch]]&amp;" "&amp;"M"&amp;DaysPastLaunch[[#This Row],[Month1_12]]</f>
        <v>Y2 M2</v>
      </c>
      <c r="K401" s="4" t="str">
        <f>"Y"&amp;DaysPastLaunch[[#This Row],[YearNumPastLaunch]]&amp;" "&amp;"Q"&amp;DaysPastLaunch[[#This Row],[Quarter1_4]]</f>
        <v>Y2 Q1</v>
      </c>
      <c r="L401" s="4" t="str">
        <f>DaysPastLaunch[[#This Row],[YearPastLaunch]]&amp;" "&amp;"Month "&amp;DaysPastLaunch[[#This Row],[Month1_12]]</f>
        <v>Year 2 Month 2</v>
      </c>
      <c r="M401" s="4" t="str">
        <f>DaysPastLaunch[[#This Row],[YearPastLaunch]]&amp;" "&amp;"Quarter "&amp;DaysPastLaunch[[#This Row],[Quarter1_4]]</f>
        <v>Year 2 Quarter 1</v>
      </c>
    </row>
    <row r="402" spans="1:13" x14ac:dyDescent="0.25">
      <c r="A402">
        <v>401</v>
      </c>
      <c r="B402">
        <f>ROUNDDOWN((DaysPastLaunch[[#This Row],[DaysPastLaunch]]-1)/30,0)+1</f>
        <v>14</v>
      </c>
      <c r="C402">
        <f>ROUNDDOWN((DaysPastLaunch[[#This Row],[MonthNumPastLaunch]]-1)/12,0)+1</f>
        <v>2</v>
      </c>
      <c r="D402">
        <f>ROUNDUP(DaysPastLaunch[[#This Row],[MonthNumPastLaunch]]/3,0)</f>
        <v>5</v>
      </c>
      <c r="E402" s="4" t="str">
        <f>"Month "&amp;DaysPastLaunch[[#This Row],[MonthNumPastLaunch]]</f>
        <v>Month 14</v>
      </c>
      <c r="F402" s="4" t="str">
        <f>"Year "&amp;DaysPastLaunch[[#This Row],[YearNumPastLaunch]]</f>
        <v>Year 2</v>
      </c>
      <c r="G402" s="4" t="str">
        <f>"Quarter "&amp;DaysPastLaunch[[#This Row],[QuartnerNumPastLaunch]]</f>
        <v>Quarter 5</v>
      </c>
      <c r="H402" s="4">
        <f>MOD(DaysPastLaunch[[#This Row],[MonthNumPastLaunch]]-1,12)+1</f>
        <v>2</v>
      </c>
      <c r="I402" s="4">
        <f>MOD(DaysPastLaunch[[#This Row],[QuartnerNumPastLaunch]]-1,4)+1</f>
        <v>1</v>
      </c>
      <c r="J402" s="4" t="str">
        <f>"Y"&amp;DaysPastLaunch[[#This Row],[YearNumPastLaunch]]&amp;" "&amp;"M"&amp;DaysPastLaunch[[#This Row],[Month1_12]]</f>
        <v>Y2 M2</v>
      </c>
      <c r="K402" s="4" t="str">
        <f>"Y"&amp;DaysPastLaunch[[#This Row],[YearNumPastLaunch]]&amp;" "&amp;"Q"&amp;DaysPastLaunch[[#This Row],[Quarter1_4]]</f>
        <v>Y2 Q1</v>
      </c>
      <c r="L402" s="4" t="str">
        <f>DaysPastLaunch[[#This Row],[YearPastLaunch]]&amp;" "&amp;"Month "&amp;DaysPastLaunch[[#This Row],[Month1_12]]</f>
        <v>Year 2 Month 2</v>
      </c>
      <c r="M402" s="4" t="str">
        <f>DaysPastLaunch[[#This Row],[YearPastLaunch]]&amp;" "&amp;"Quarter "&amp;DaysPastLaunch[[#This Row],[Quarter1_4]]</f>
        <v>Year 2 Quarter 1</v>
      </c>
    </row>
    <row r="403" spans="1:13" x14ac:dyDescent="0.25">
      <c r="A403">
        <v>402</v>
      </c>
      <c r="B403">
        <f>ROUNDDOWN((DaysPastLaunch[[#This Row],[DaysPastLaunch]]-1)/30,0)+1</f>
        <v>14</v>
      </c>
      <c r="C403">
        <f>ROUNDDOWN((DaysPastLaunch[[#This Row],[MonthNumPastLaunch]]-1)/12,0)+1</f>
        <v>2</v>
      </c>
      <c r="D403">
        <f>ROUNDUP(DaysPastLaunch[[#This Row],[MonthNumPastLaunch]]/3,0)</f>
        <v>5</v>
      </c>
      <c r="E403" s="4" t="str">
        <f>"Month "&amp;DaysPastLaunch[[#This Row],[MonthNumPastLaunch]]</f>
        <v>Month 14</v>
      </c>
      <c r="F403" s="4" t="str">
        <f>"Year "&amp;DaysPastLaunch[[#This Row],[YearNumPastLaunch]]</f>
        <v>Year 2</v>
      </c>
      <c r="G403" s="4" t="str">
        <f>"Quarter "&amp;DaysPastLaunch[[#This Row],[QuartnerNumPastLaunch]]</f>
        <v>Quarter 5</v>
      </c>
      <c r="H403" s="4">
        <f>MOD(DaysPastLaunch[[#This Row],[MonthNumPastLaunch]]-1,12)+1</f>
        <v>2</v>
      </c>
      <c r="I403" s="4">
        <f>MOD(DaysPastLaunch[[#This Row],[QuartnerNumPastLaunch]]-1,4)+1</f>
        <v>1</v>
      </c>
      <c r="J403" s="4" t="str">
        <f>"Y"&amp;DaysPastLaunch[[#This Row],[YearNumPastLaunch]]&amp;" "&amp;"M"&amp;DaysPastLaunch[[#This Row],[Month1_12]]</f>
        <v>Y2 M2</v>
      </c>
      <c r="K403" s="4" t="str">
        <f>"Y"&amp;DaysPastLaunch[[#This Row],[YearNumPastLaunch]]&amp;" "&amp;"Q"&amp;DaysPastLaunch[[#This Row],[Quarter1_4]]</f>
        <v>Y2 Q1</v>
      </c>
      <c r="L403" s="4" t="str">
        <f>DaysPastLaunch[[#This Row],[YearPastLaunch]]&amp;" "&amp;"Month "&amp;DaysPastLaunch[[#This Row],[Month1_12]]</f>
        <v>Year 2 Month 2</v>
      </c>
      <c r="M403" s="4" t="str">
        <f>DaysPastLaunch[[#This Row],[YearPastLaunch]]&amp;" "&amp;"Quarter "&amp;DaysPastLaunch[[#This Row],[Quarter1_4]]</f>
        <v>Year 2 Quarter 1</v>
      </c>
    </row>
    <row r="404" spans="1:13" x14ac:dyDescent="0.25">
      <c r="A404">
        <v>403</v>
      </c>
      <c r="B404">
        <f>ROUNDDOWN((DaysPastLaunch[[#This Row],[DaysPastLaunch]]-1)/30,0)+1</f>
        <v>14</v>
      </c>
      <c r="C404">
        <f>ROUNDDOWN((DaysPastLaunch[[#This Row],[MonthNumPastLaunch]]-1)/12,0)+1</f>
        <v>2</v>
      </c>
      <c r="D404">
        <f>ROUNDUP(DaysPastLaunch[[#This Row],[MonthNumPastLaunch]]/3,0)</f>
        <v>5</v>
      </c>
      <c r="E404" s="4" t="str">
        <f>"Month "&amp;DaysPastLaunch[[#This Row],[MonthNumPastLaunch]]</f>
        <v>Month 14</v>
      </c>
      <c r="F404" s="4" t="str">
        <f>"Year "&amp;DaysPastLaunch[[#This Row],[YearNumPastLaunch]]</f>
        <v>Year 2</v>
      </c>
      <c r="G404" s="4" t="str">
        <f>"Quarter "&amp;DaysPastLaunch[[#This Row],[QuartnerNumPastLaunch]]</f>
        <v>Quarter 5</v>
      </c>
      <c r="H404" s="4">
        <f>MOD(DaysPastLaunch[[#This Row],[MonthNumPastLaunch]]-1,12)+1</f>
        <v>2</v>
      </c>
      <c r="I404" s="4">
        <f>MOD(DaysPastLaunch[[#This Row],[QuartnerNumPastLaunch]]-1,4)+1</f>
        <v>1</v>
      </c>
      <c r="J404" s="4" t="str">
        <f>"Y"&amp;DaysPastLaunch[[#This Row],[YearNumPastLaunch]]&amp;" "&amp;"M"&amp;DaysPastLaunch[[#This Row],[Month1_12]]</f>
        <v>Y2 M2</v>
      </c>
      <c r="K404" s="4" t="str">
        <f>"Y"&amp;DaysPastLaunch[[#This Row],[YearNumPastLaunch]]&amp;" "&amp;"Q"&amp;DaysPastLaunch[[#This Row],[Quarter1_4]]</f>
        <v>Y2 Q1</v>
      </c>
      <c r="L404" s="4" t="str">
        <f>DaysPastLaunch[[#This Row],[YearPastLaunch]]&amp;" "&amp;"Month "&amp;DaysPastLaunch[[#This Row],[Month1_12]]</f>
        <v>Year 2 Month 2</v>
      </c>
      <c r="M404" s="4" t="str">
        <f>DaysPastLaunch[[#This Row],[YearPastLaunch]]&amp;" "&amp;"Quarter "&amp;DaysPastLaunch[[#This Row],[Quarter1_4]]</f>
        <v>Year 2 Quarter 1</v>
      </c>
    </row>
    <row r="405" spans="1:13" x14ac:dyDescent="0.25">
      <c r="A405">
        <v>404</v>
      </c>
      <c r="B405">
        <f>ROUNDDOWN((DaysPastLaunch[[#This Row],[DaysPastLaunch]]-1)/30,0)+1</f>
        <v>14</v>
      </c>
      <c r="C405">
        <f>ROUNDDOWN((DaysPastLaunch[[#This Row],[MonthNumPastLaunch]]-1)/12,0)+1</f>
        <v>2</v>
      </c>
      <c r="D405">
        <f>ROUNDUP(DaysPastLaunch[[#This Row],[MonthNumPastLaunch]]/3,0)</f>
        <v>5</v>
      </c>
      <c r="E405" s="4" t="str">
        <f>"Month "&amp;DaysPastLaunch[[#This Row],[MonthNumPastLaunch]]</f>
        <v>Month 14</v>
      </c>
      <c r="F405" s="4" t="str">
        <f>"Year "&amp;DaysPastLaunch[[#This Row],[YearNumPastLaunch]]</f>
        <v>Year 2</v>
      </c>
      <c r="G405" s="4" t="str">
        <f>"Quarter "&amp;DaysPastLaunch[[#This Row],[QuartnerNumPastLaunch]]</f>
        <v>Quarter 5</v>
      </c>
      <c r="H405" s="4">
        <f>MOD(DaysPastLaunch[[#This Row],[MonthNumPastLaunch]]-1,12)+1</f>
        <v>2</v>
      </c>
      <c r="I405" s="4">
        <f>MOD(DaysPastLaunch[[#This Row],[QuartnerNumPastLaunch]]-1,4)+1</f>
        <v>1</v>
      </c>
      <c r="J405" s="4" t="str">
        <f>"Y"&amp;DaysPastLaunch[[#This Row],[YearNumPastLaunch]]&amp;" "&amp;"M"&amp;DaysPastLaunch[[#This Row],[Month1_12]]</f>
        <v>Y2 M2</v>
      </c>
      <c r="K405" s="4" t="str">
        <f>"Y"&amp;DaysPastLaunch[[#This Row],[YearNumPastLaunch]]&amp;" "&amp;"Q"&amp;DaysPastLaunch[[#This Row],[Quarter1_4]]</f>
        <v>Y2 Q1</v>
      </c>
      <c r="L405" s="4" t="str">
        <f>DaysPastLaunch[[#This Row],[YearPastLaunch]]&amp;" "&amp;"Month "&amp;DaysPastLaunch[[#This Row],[Month1_12]]</f>
        <v>Year 2 Month 2</v>
      </c>
      <c r="M405" s="4" t="str">
        <f>DaysPastLaunch[[#This Row],[YearPastLaunch]]&amp;" "&amp;"Quarter "&amp;DaysPastLaunch[[#This Row],[Quarter1_4]]</f>
        <v>Year 2 Quarter 1</v>
      </c>
    </row>
    <row r="406" spans="1:13" x14ac:dyDescent="0.25">
      <c r="A406">
        <v>405</v>
      </c>
      <c r="B406">
        <f>ROUNDDOWN((DaysPastLaunch[[#This Row],[DaysPastLaunch]]-1)/30,0)+1</f>
        <v>14</v>
      </c>
      <c r="C406">
        <f>ROUNDDOWN((DaysPastLaunch[[#This Row],[MonthNumPastLaunch]]-1)/12,0)+1</f>
        <v>2</v>
      </c>
      <c r="D406">
        <f>ROUNDUP(DaysPastLaunch[[#This Row],[MonthNumPastLaunch]]/3,0)</f>
        <v>5</v>
      </c>
      <c r="E406" s="4" t="str">
        <f>"Month "&amp;DaysPastLaunch[[#This Row],[MonthNumPastLaunch]]</f>
        <v>Month 14</v>
      </c>
      <c r="F406" s="4" t="str">
        <f>"Year "&amp;DaysPastLaunch[[#This Row],[YearNumPastLaunch]]</f>
        <v>Year 2</v>
      </c>
      <c r="G406" s="4" t="str">
        <f>"Quarter "&amp;DaysPastLaunch[[#This Row],[QuartnerNumPastLaunch]]</f>
        <v>Quarter 5</v>
      </c>
      <c r="H406" s="4">
        <f>MOD(DaysPastLaunch[[#This Row],[MonthNumPastLaunch]]-1,12)+1</f>
        <v>2</v>
      </c>
      <c r="I406" s="4">
        <f>MOD(DaysPastLaunch[[#This Row],[QuartnerNumPastLaunch]]-1,4)+1</f>
        <v>1</v>
      </c>
      <c r="J406" s="4" t="str">
        <f>"Y"&amp;DaysPastLaunch[[#This Row],[YearNumPastLaunch]]&amp;" "&amp;"M"&amp;DaysPastLaunch[[#This Row],[Month1_12]]</f>
        <v>Y2 M2</v>
      </c>
      <c r="K406" s="4" t="str">
        <f>"Y"&amp;DaysPastLaunch[[#This Row],[YearNumPastLaunch]]&amp;" "&amp;"Q"&amp;DaysPastLaunch[[#This Row],[Quarter1_4]]</f>
        <v>Y2 Q1</v>
      </c>
      <c r="L406" s="4" t="str">
        <f>DaysPastLaunch[[#This Row],[YearPastLaunch]]&amp;" "&amp;"Month "&amp;DaysPastLaunch[[#This Row],[Month1_12]]</f>
        <v>Year 2 Month 2</v>
      </c>
      <c r="M406" s="4" t="str">
        <f>DaysPastLaunch[[#This Row],[YearPastLaunch]]&amp;" "&amp;"Quarter "&amp;DaysPastLaunch[[#This Row],[Quarter1_4]]</f>
        <v>Year 2 Quarter 1</v>
      </c>
    </row>
    <row r="407" spans="1:13" x14ac:dyDescent="0.25">
      <c r="A407">
        <v>406</v>
      </c>
      <c r="B407">
        <f>ROUNDDOWN((DaysPastLaunch[[#This Row],[DaysPastLaunch]]-1)/30,0)+1</f>
        <v>14</v>
      </c>
      <c r="C407">
        <f>ROUNDDOWN((DaysPastLaunch[[#This Row],[MonthNumPastLaunch]]-1)/12,0)+1</f>
        <v>2</v>
      </c>
      <c r="D407">
        <f>ROUNDUP(DaysPastLaunch[[#This Row],[MonthNumPastLaunch]]/3,0)</f>
        <v>5</v>
      </c>
      <c r="E407" s="4" t="str">
        <f>"Month "&amp;DaysPastLaunch[[#This Row],[MonthNumPastLaunch]]</f>
        <v>Month 14</v>
      </c>
      <c r="F407" s="4" t="str">
        <f>"Year "&amp;DaysPastLaunch[[#This Row],[YearNumPastLaunch]]</f>
        <v>Year 2</v>
      </c>
      <c r="G407" s="4" t="str">
        <f>"Quarter "&amp;DaysPastLaunch[[#This Row],[QuartnerNumPastLaunch]]</f>
        <v>Quarter 5</v>
      </c>
      <c r="H407" s="4">
        <f>MOD(DaysPastLaunch[[#This Row],[MonthNumPastLaunch]]-1,12)+1</f>
        <v>2</v>
      </c>
      <c r="I407" s="4">
        <f>MOD(DaysPastLaunch[[#This Row],[QuartnerNumPastLaunch]]-1,4)+1</f>
        <v>1</v>
      </c>
      <c r="J407" s="4" t="str">
        <f>"Y"&amp;DaysPastLaunch[[#This Row],[YearNumPastLaunch]]&amp;" "&amp;"M"&amp;DaysPastLaunch[[#This Row],[Month1_12]]</f>
        <v>Y2 M2</v>
      </c>
      <c r="K407" s="4" t="str">
        <f>"Y"&amp;DaysPastLaunch[[#This Row],[YearNumPastLaunch]]&amp;" "&amp;"Q"&amp;DaysPastLaunch[[#This Row],[Quarter1_4]]</f>
        <v>Y2 Q1</v>
      </c>
      <c r="L407" s="4" t="str">
        <f>DaysPastLaunch[[#This Row],[YearPastLaunch]]&amp;" "&amp;"Month "&amp;DaysPastLaunch[[#This Row],[Month1_12]]</f>
        <v>Year 2 Month 2</v>
      </c>
      <c r="M407" s="4" t="str">
        <f>DaysPastLaunch[[#This Row],[YearPastLaunch]]&amp;" "&amp;"Quarter "&amp;DaysPastLaunch[[#This Row],[Quarter1_4]]</f>
        <v>Year 2 Quarter 1</v>
      </c>
    </row>
    <row r="408" spans="1:13" x14ac:dyDescent="0.25">
      <c r="A408">
        <v>407</v>
      </c>
      <c r="B408">
        <f>ROUNDDOWN((DaysPastLaunch[[#This Row],[DaysPastLaunch]]-1)/30,0)+1</f>
        <v>14</v>
      </c>
      <c r="C408">
        <f>ROUNDDOWN((DaysPastLaunch[[#This Row],[MonthNumPastLaunch]]-1)/12,0)+1</f>
        <v>2</v>
      </c>
      <c r="D408">
        <f>ROUNDUP(DaysPastLaunch[[#This Row],[MonthNumPastLaunch]]/3,0)</f>
        <v>5</v>
      </c>
      <c r="E408" s="4" t="str">
        <f>"Month "&amp;DaysPastLaunch[[#This Row],[MonthNumPastLaunch]]</f>
        <v>Month 14</v>
      </c>
      <c r="F408" s="4" t="str">
        <f>"Year "&amp;DaysPastLaunch[[#This Row],[YearNumPastLaunch]]</f>
        <v>Year 2</v>
      </c>
      <c r="G408" s="4" t="str">
        <f>"Quarter "&amp;DaysPastLaunch[[#This Row],[QuartnerNumPastLaunch]]</f>
        <v>Quarter 5</v>
      </c>
      <c r="H408" s="4">
        <f>MOD(DaysPastLaunch[[#This Row],[MonthNumPastLaunch]]-1,12)+1</f>
        <v>2</v>
      </c>
      <c r="I408" s="4">
        <f>MOD(DaysPastLaunch[[#This Row],[QuartnerNumPastLaunch]]-1,4)+1</f>
        <v>1</v>
      </c>
      <c r="J408" s="4" t="str">
        <f>"Y"&amp;DaysPastLaunch[[#This Row],[YearNumPastLaunch]]&amp;" "&amp;"M"&amp;DaysPastLaunch[[#This Row],[Month1_12]]</f>
        <v>Y2 M2</v>
      </c>
      <c r="K408" s="4" t="str">
        <f>"Y"&amp;DaysPastLaunch[[#This Row],[YearNumPastLaunch]]&amp;" "&amp;"Q"&amp;DaysPastLaunch[[#This Row],[Quarter1_4]]</f>
        <v>Y2 Q1</v>
      </c>
      <c r="L408" s="4" t="str">
        <f>DaysPastLaunch[[#This Row],[YearPastLaunch]]&amp;" "&amp;"Month "&amp;DaysPastLaunch[[#This Row],[Month1_12]]</f>
        <v>Year 2 Month 2</v>
      </c>
      <c r="M408" s="4" t="str">
        <f>DaysPastLaunch[[#This Row],[YearPastLaunch]]&amp;" "&amp;"Quarter "&amp;DaysPastLaunch[[#This Row],[Quarter1_4]]</f>
        <v>Year 2 Quarter 1</v>
      </c>
    </row>
    <row r="409" spans="1:13" x14ac:dyDescent="0.25">
      <c r="A409">
        <v>408</v>
      </c>
      <c r="B409">
        <f>ROUNDDOWN((DaysPastLaunch[[#This Row],[DaysPastLaunch]]-1)/30,0)+1</f>
        <v>14</v>
      </c>
      <c r="C409">
        <f>ROUNDDOWN((DaysPastLaunch[[#This Row],[MonthNumPastLaunch]]-1)/12,0)+1</f>
        <v>2</v>
      </c>
      <c r="D409">
        <f>ROUNDUP(DaysPastLaunch[[#This Row],[MonthNumPastLaunch]]/3,0)</f>
        <v>5</v>
      </c>
      <c r="E409" s="4" t="str">
        <f>"Month "&amp;DaysPastLaunch[[#This Row],[MonthNumPastLaunch]]</f>
        <v>Month 14</v>
      </c>
      <c r="F409" s="4" t="str">
        <f>"Year "&amp;DaysPastLaunch[[#This Row],[YearNumPastLaunch]]</f>
        <v>Year 2</v>
      </c>
      <c r="G409" s="4" t="str">
        <f>"Quarter "&amp;DaysPastLaunch[[#This Row],[QuartnerNumPastLaunch]]</f>
        <v>Quarter 5</v>
      </c>
      <c r="H409" s="4">
        <f>MOD(DaysPastLaunch[[#This Row],[MonthNumPastLaunch]]-1,12)+1</f>
        <v>2</v>
      </c>
      <c r="I409" s="4">
        <f>MOD(DaysPastLaunch[[#This Row],[QuartnerNumPastLaunch]]-1,4)+1</f>
        <v>1</v>
      </c>
      <c r="J409" s="4" t="str">
        <f>"Y"&amp;DaysPastLaunch[[#This Row],[YearNumPastLaunch]]&amp;" "&amp;"M"&amp;DaysPastLaunch[[#This Row],[Month1_12]]</f>
        <v>Y2 M2</v>
      </c>
      <c r="K409" s="4" t="str">
        <f>"Y"&amp;DaysPastLaunch[[#This Row],[YearNumPastLaunch]]&amp;" "&amp;"Q"&amp;DaysPastLaunch[[#This Row],[Quarter1_4]]</f>
        <v>Y2 Q1</v>
      </c>
      <c r="L409" s="4" t="str">
        <f>DaysPastLaunch[[#This Row],[YearPastLaunch]]&amp;" "&amp;"Month "&amp;DaysPastLaunch[[#This Row],[Month1_12]]</f>
        <v>Year 2 Month 2</v>
      </c>
      <c r="M409" s="4" t="str">
        <f>DaysPastLaunch[[#This Row],[YearPastLaunch]]&amp;" "&amp;"Quarter "&amp;DaysPastLaunch[[#This Row],[Quarter1_4]]</f>
        <v>Year 2 Quarter 1</v>
      </c>
    </row>
    <row r="410" spans="1:13" x14ac:dyDescent="0.25">
      <c r="A410">
        <v>409</v>
      </c>
      <c r="B410">
        <f>ROUNDDOWN((DaysPastLaunch[[#This Row],[DaysPastLaunch]]-1)/30,0)+1</f>
        <v>14</v>
      </c>
      <c r="C410">
        <f>ROUNDDOWN((DaysPastLaunch[[#This Row],[MonthNumPastLaunch]]-1)/12,0)+1</f>
        <v>2</v>
      </c>
      <c r="D410">
        <f>ROUNDUP(DaysPastLaunch[[#This Row],[MonthNumPastLaunch]]/3,0)</f>
        <v>5</v>
      </c>
      <c r="E410" s="4" t="str">
        <f>"Month "&amp;DaysPastLaunch[[#This Row],[MonthNumPastLaunch]]</f>
        <v>Month 14</v>
      </c>
      <c r="F410" s="4" t="str">
        <f>"Year "&amp;DaysPastLaunch[[#This Row],[YearNumPastLaunch]]</f>
        <v>Year 2</v>
      </c>
      <c r="G410" s="4" t="str">
        <f>"Quarter "&amp;DaysPastLaunch[[#This Row],[QuartnerNumPastLaunch]]</f>
        <v>Quarter 5</v>
      </c>
      <c r="H410" s="4">
        <f>MOD(DaysPastLaunch[[#This Row],[MonthNumPastLaunch]]-1,12)+1</f>
        <v>2</v>
      </c>
      <c r="I410" s="4">
        <f>MOD(DaysPastLaunch[[#This Row],[QuartnerNumPastLaunch]]-1,4)+1</f>
        <v>1</v>
      </c>
      <c r="J410" s="4" t="str">
        <f>"Y"&amp;DaysPastLaunch[[#This Row],[YearNumPastLaunch]]&amp;" "&amp;"M"&amp;DaysPastLaunch[[#This Row],[Month1_12]]</f>
        <v>Y2 M2</v>
      </c>
      <c r="K410" s="4" t="str">
        <f>"Y"&amp;DaysPastLaunch[[#This Row],[YearNumPastLaunch]]&amp;" "&amp;"Q"&amp;DaysPastLaunch[[#This Row],[Quarter1_4]]</f>
        <v>Y2 Q1</v>
      </c>
      <c r="L410" s="4" t="str">
        <f>DaysPastLaunch[[#This Row],[YearPastLaunch]]&amp;" "&amp;"Month "&amp;DaysPastLaunch[[#This Row],[Month1_12]]</f>
        <v>Year 2 Month 2</v>
      </c>
      <c r="M410" s="4" t="str">
        <f>DaysPastLaunch[[#This Row],[YearPastLaunch]]&amp;" "&amp;"Quarter "&amp;DaysPastLaunch[[#This Row],[Quarter1_4]]</f>
        <v>Year 2 Quarter 1</v>
      </c>
    </row>
    <row r="411" spans="1:13" x14ac:dyDescent="0.25">
      <c r="A411">
        <v>410</v>
      </c>
      <c r="B411">
        <f>ROUNDDOWN((DaysPastLaunch[[#This Row],[DaysPastLaunch]]-1)/30,0)+1</f>
        <v>14</v>
      </c>
      <c r="C411">
        <f>ROUNDDOWN((DaysPastLaunch[[#This Row],[MonthNumPastLaunch]]-1)/12,0)+1</f>
        <v>2</v>
      </c>
      <c r="D411">
        <f>ROUNDUP(DaysPastLaunch[[#This Row],[MonthNumPastLaunch]]/3,0)</f>
        <v>5</v>
      </c>
      <c r="E411" s="4" t="str">
        <f>"Month "&amp;DaysPastLaunch[[#This Row],[MonthNumPastLaunch]]</f>
        <v>Month 14</v>
      </c>
      <c r="F411" s="4" t="str">
        <f>"Year "&amp;DaysPastLaunch[[#This Row],[YearNumPastLaunch]]</f>
        <v>Year 2</v>
      </c>
      <c r="G411" s="4" t="str">
        <f>"Quarter "&amp;DaysPastLaunch[[#This Row],[QuartnerNumPastLaunch]]</f>
        <v>Quarter 5</v>
      </c>
      <c r="H411" s="4">
        <f>MOD(DaysPastLaunch[[#This Row],[MonthNumPastLaunch]]-1,12)+1</f>
        <v>2</v>
      </c>
      <c r="I411" s="4">
        <f>MOD(DaysPastLaunch[[#This Row],[QuartnerNumPastLaunch]]-1,4)+1</f>
        <v>1</v>
      </c>
      <c r="J411" s="4" t="str">
        <f>"Y"&amp;DaysPastLaunch[[#This Row],[YearNumPastLaunch]]&amp;" "&amp;"M"&amp;DaysPastLaunch[[#This Row],[Month1_12]]</f>
        <v>Y2 M2</v>
      </c>
      <c r="K411" s="4" t="str">
        <f>"Y"&amp;DaysPastLaunch[[#This Row],[YearNumPastLaunch]]&amp;" "&amp;"Q"&amp;DaysPastLaunch[[#This Row],[Quarter1_4]]</f>
        <v>Y2 Q1</v>
      </c>
      <c r="L411" s="4" t="str">
        <f>DaysPastLaunch[[#This Row],[YearPastLaunch]]&amp;" "&amp;"Month "&amp;DaysPastLaunch[[#This Row],[Month1_12]]</f>
        <v>Year 2 Month 2</v>
      </c>
      <c r="M411" s="4" t="str">
        <f>DaysPastLaunch[[#This Row],[YearPastLaunch]]&amp;" "&amp;"Quarter "&amp;DaysPastLaunch[[#This Row],[Quarter1_4]]</f>
        <v>Year 2 Quarter 1</v>
      </c>
    </row>
    <row r="412" spans="1:13" x14ac:dyDescent="0.25">
      <c r="A412">
        <v>411</v>
      </c>
      <c r="B412">
        <f>ROUNDDOWN((DaysPastLaunch[[#This Row],[DaysPastLaunch]]-1)/30,0)+1</f>
        <v>14</v>
      </c>
      <c r="C412">
        <f>ROUNDDOWN((DaysPastLaunch[[#This Row],[MonthNumPastLaunch]]-1)/12,0)+1</f>
        <v>2</v>
      </c>
      <c r="D412">
        <f>ROUNDUP(DaysPastLaunch[[#This Row],[MonthNumPastLaunch]]/3,0)</f>
        <v>5</v>
      </c>
      <c r="E412" s="4" t="str">
        <f>"Month "&amp;DaysPastLaunch[[#This Row],[MonthNumPastLaunch]]</f>
        <v>Month 14</v>
      </c>
      <c r="F412" s="4" t="str">
        <f>"Year "&amp;DaysPastLaunch[[#This Row],[YearNumPastLaunch]]</f>
        <v>Year 2</v>
      </c>
      <c r="G412" s="4" t="str">
        <f>"Quarter "&amp;DaysPastLaunch[[#This Row],[QuartnerNumPastLaunch]]</f>
        <v>Quarter 5</v>
      </c>
      <c r="H412" s="4">
        <f>MOD(DaysPastLaunch[[#This Row],[MonthNumPastLaunch]]-1,12)+1</f>
        <v>2</v>
      </c>
      <c r="I412" s="4">
        <f>MOD(DaysPastLaunch[[#This Row],[QuartnerNumPastLaunch]]-1,4)+1</f>
        <v>1</v>
      </c>
      <c r="J412" s="4" t="str">
        <f>"Y"&amp;DaysPastLaunch[[#This Row],[YearNumPastLaunch]]&amp;" "&amp;"M"&amp;DaysPastLaunch[[#This Row],[Month1_12]]</f>
        <v>Y2 M2</v>
      </c>
      <c r="K412" s="4" t="str">
        <f>"Y"&amp;DaysPastLaunch[[#This Row],[YearNumPastLaunch]]&amp;" "&amp;"Q"&amp;DaysPastLaunch[[#This Row],[Quarter1_4]]</f>
        <v>Y2 Q1</v>
      </c>
      <c r="L412" s="4" t="str">
        <f>DaysPastLaunch[[#This Row],[YearPastLaunch]]&amp;" "&amp;"Month "&amp;DaysPastLaunch[[#This Row],[Month1_12]]</f>
        <v>Year 2 Month 2</v>
      </c>
      <c r="M412" s="4" t="str">
        <f>DaysPastLaunch[[#This Row],[YearPastLaunch]]&amp;" "&amp;"Quarter "&amp;DaysPastLaunch[[#This Row],[Quarter1_4]]</f>
        <v>Year 2 Quarter 1</v>
      </c>
    </row>
    <row r="413" spans="1:13" x14ac:dyDescent="0.25">
      <c r="A413">
        <v>412</v>
      </c>
      <c r="B413">
        <f>ROUNDDOWN((DaysPastLaunch[[#This Row],[DaysPastLaunch]]-1)/30,0)+1</f>
        <v>14</v>
      </c>
      <c r="C413">
        <f>ROUNDDOWN((DaysPastLaunch[[#This Row],[MonthNumPastLaunch]]-1)/12,0)+1</f>
        <v>2</v>
      </c>
      <c r="D413">
        <f>ROUNDUP(DaysPastLaunch[[#This Row],[MonthNumPastLaunch]]/3,0)</f>
        <v>5</v>
      </c>
      <c r="E413" s="4" t="str">
        <f>"Month "&amp;DaysPastLaunch[[#This Row],[MonthNumPastLaunch]]</f>
        <v>Month 14</v>
      </c>
      <c r="F413" s="4" t="str">
        <f>"Year "&amp;DaysPastLaunch[[#This Row],[YearNumPastLaunch]]</f>
        <v>Year 2</v>
      </c>
      <c r="G413" s="4" t="str">
        <f>"Quarter "&amp;DaysPastLaunch[[#This Row],[QuartnerNumPastLaunch]]</f>
        <v>Quarter 5</v>
      </c>
      <c r="H413" s="4">
        <f>MOD(DaysPastLaunch[[#This Row],[MonthNumPastLaunch]]-1,12)+1</f>
        <v>2</v>
      </c>
      <c r="I413" s="4">
        <f>MOD(DaysPastLaunch[[#This Row],[QuartnerNumPastLaunch]]-1,4)+1</f>
        <v>1</v>
      </c>
      <c r="J413" s="4" t="str">
        <f>"Y"&amp;DaysPastLaunch[[#This Row],[YearNumPastLaunch]]&amp;" "&amp;"M"&amp;DaysPastLaunch[[#This Row],[Month1_12]]</f>
        <v>Y2 M2</v>
      </c>
      <c r="K413" s="4" t="str">
        <f>"Y"&amp;DaysPastLaunch[[#This Row],[YearNumPastLaunch]]&amp;" "&amp;"Q"&amp;DaysPastLaunch[[#This Row],[Quarter1_4]]</f>
        <v>Y2 Q1</v>
      </c>
      <c r="L413" s="4" t="str">
        <f>DaysPastLaunch[[#This Row],[YearPastLaunch]]&amp;" "&amp;"Month "&amp;DaysPastLaunch[[#This Row],[Month1_12]]</f>
        <v>Year 2 Month 2</v>
      </c>
      <c r="M413" s="4" t="str">
        <f>DaysPastLaunch[[#This Row],[YearPastLaunch]]&amp;" "&amp;"Quarter "&amp;DaysPastLaunch[[#This Row],[Quarter1_4]]</f>
        <v>Year 2 Quarter 1</v>
      </c>
    </row>
    <row r="414" spans="1:13" x14ac:dyDescent="0.25">
      <c r="A414">
        <v>413</v>
      </c>
      <c r="B414">
        <f>ROUNDDOWN((DaysPastLaunch[[#This Row],[DaysPastLaunch]]-1)/30,0)+1</f>
        <v>14</v>
      </c>
      <c r="C414">
        <f>ROUNDDOWN((DaysPastLaunch[[#This Row],[MonthNumPastLaunch]]-1)/12,0)+1</f>
        <v>2</v>
      </c>
      <c r="D414">
        <f>ROUNDUP(DaysPastLaunch[[#This Row],[MonthNumPastLaunch]]/3,0)</f>
        <v>5</v>
      </c>
      <c r="E414" s="4" t="str">
        <f>"Month "&amp;DaysPastLaunch[[#This Row],[MonthNumPastLaunch]]</f>
        <v>Month 14</v>
      </c>
      <c r="F414" s="4" t="str">
        <f>"Year "&amp;DaysPastLaunch[[#This Row],[YearNumPastLaunch]]</f>
        <v>Year 2</v>
      </c>
      <c r="G414" s="4" t="str">
        <f>"Quarter "&amp;DaysPastLaunch[[#This Row],[QuartnerNumPastLaunch]]</f>
        <v>Quarter 5</v>
      </c>
      <c r="H414" s="4">
        <f>MOD(DaysPastLaunch[[#This Row],[MonthNumPastLaunch]]-1,12)+1</f>
        <v>2</v>
      </c>
      <c r="I414" s="4">
        <f>MOD(DaysPastLaunch[[#This Row],[QuartnerNumPastLaunch]]-1,4)+1</f>
        <v>1</v>
      </c>
      <c r="J414" s="4" t="str">
        <f>"Y"&amp;DaysPastLaunch[[#This Row],[YearNumPastLaunch]]&amp;" "&amp;"M"&amp;DaysPastLaunch[[#This Row],[Month1_12]]</f>
        <v>Y2 M2</v>
      </c>
      <c r="K414" s="4" t="str">
        <f>"Y"&amp;DaysPastLaunch[[#This Row],[YearNumPastLaunch]]&amp;" "&amp;"Q"&amp;DaysPastLaunch[[#This Row],[Quarter1_4]]</f>
        <v>Y2 Q1</v>
      </c>
      <c r="L414" s="4" t="str">
        <f>DaysPastLaunch[[#This Row],[YearPastLaunch]]&amp;" "&amp;"Month "&amp;DaysPastLaunch[[#This Row],[Month1_12]]</f>
        <v>Year 2 Month 2</v>
      </c>
      <c r="M414" s="4" t="str">
        <f>DaysPastLaunch[[#This Row],[YearPastLaunch]]&amp;" "&amp;"Quarter "&amp;DaysPastLaunch[[#This Row],[Quarter1_4]]</f>
        <v>Year 2 Quarter 1</v>
      </c>
    </row>
    <row r="415" spans="1:13" x14ac:dyDescent="0.25">
      <c r="A415">
        <v>414</v>
      </c>
      <c r="B415">
        <f>ROUNDDOWN((DaysPastLaunch[[#This Row],[DaysPastLaunch]]-1)/30,0)+1</f>
        <v>14</v>
      </c>
      <c r="C415">
        <f>ROUNDDOWN((DaysPastLaunch[[#This Row],[MonthNumPastLaunch]]-1)/12,0)+1</f>
        <v>2</v>
      </c>
      <c r="D415">
        <f>ROUNDUP(DaysPastLaunch[[#This Row],[MonthNumPastLaunch]]/3,0)</f>
        <v>5</v>
      </c>
      <c r="E415" s="4" t="str">
        <f>"Month "&amp;DaysPastLaunch[[#This Row],[MonthNumPastLaunch]]</f>
        <v>Month 14</v>
      </c>
      <c r="F415" s="4" t="str">
        <f>"Year "&amp;DaysPastLaunch[[#This Row],[YearNumPastLaunch]]</f>
        <v>Year 2</v>
      </c>
      <c r="G415" s="4" t="str">
        <f>"Quarter "&amp;DaysPastLaunch[[#This Row],[QuartnerNumPastLaunch]]</f>
        <v>Quarter 5</v>
      </c>
      <c r="H415" s="4">
        <f>MOD(DaysPastLaunch[[#This Row],[MonthNumPastLaunch]]-1,12)+1</f>
        <v>2</v>
      </c>
      <c r="I415" s="4">
        <f>MOD(DaysPastLaunch[[#This Row],[QuartnerNumPastLaunch]]-1,4)+1</f>
        <v>1</v>
      </c>
      <c r="J415" s="4" t="str">
        <f>"Y"&amp;DaysPastLaunch[[#This Row],[YearNumPastLaunch]]&amp;" "&amp;"M"&amp;DaysPastLaunch[[#This Row],[Month1_12]]</f>
        <v>Y2 M2</v>
      </c>
      <c r="K415" s="4" t="str">
        <f>"Y"&amp;DaysPastLaunch[[#This Row],[YearNumPastLaunch]]&amp;" "&amp;"Q"&amp;DaysPastLaunch[[#This Row],[Quarter1_4]]</f>
        <v>Y2 Q1</v>
      </c>
      <c r="L415" s="4" t="str">
        <f>DaysPastLaunch[[#This Row],[YearPastLaunch]]&amp;" "&amp;"Month "&amp;DaysPastLaunch[[#This Row],[Month1_12]]</f>
        <v>Year 2 Month 2</v>
      </c>
      <c r="M415" s="4" t="str">
        <f>DaysPastLaunch[[#This Row],[YearPastLaunch]]&amp;" "&amp;"Quarter "&amp;DaysPastLaunch[[#This Row],[Quarter1_4]]</f>
        <v>Year 2 Quarter 1</v>
      </c>
    </row>
    <row r="416" spans="1:13" x14ac:dyDescent="0.25">
      <c r="A416">
        <v>415</v>
      </c>
      <c r="B416">
        <f>ROUNDDOWN((DaysPastLaunch[[#This Row],[DaysPastLaunch]]-1)/30,0)+1</f>
        <v>14</v>
      </c>
      <c r="C416">
        <f>ROUNDDOWN((DaysPastLaunch[[#This Row],[MonthNumPastLaunch]]-1)/12,0)+1</f>
        <v>2</v>
      </c>
      <c r="D416">
        <f>ROUNDUP(DaysPastLaunch[[#This Row],[MonthNumPastLaunch]]/3,0)</f>
        <v>5</v>
      </c>
      <c r="E416" s="4" t="str">
        <f>"Month "&amp;DaysPastLaunch[[#This Row],[MonthNumPastLaunch]]</f>
        <v>Month 14</v>
      </c>
      <c r="F416" s="4" t="str">
        <f>"Year "&amp;DaysPastLaunch[[#This Row],[YearNumPastLaunch]]</f>
        <v>Year 2</v>
      </c>
      <c r="G416" s="4" t="str">
        <f>"Quarter "&amp;DaysPastLaunch[[#This Row],[QuartnerNumPastLaunch]]</f>
        <v>Quarter 5</v>
      </c>
      <c r="H416" s="4">
        <f>MOD(DaysPastLaunch[[#This Row],[MonthNumPastLaunch]]-1,12)+1</f>
        <v>2</v>
      </c>
      <c r="I416" s="4">
        <f>MOD(DaysPastLaunch[[#This Row],[QuartnerNumPastLaunch]]-1,4)+1</f>
        <v>1</v>
      </c>
      <c r="J416" s="4" t="str">
        <f>"Y"&amp;DaysPastLaunch[[#This Row],[YearNumPastLaunch]]&amp;" "&amp;"M"&amp;DaysPastLaunch[[#This Row],[Month1_12]]</f>
        <v>Y2 M2</v>
      </c>
      <c r="K416" s="4" t="str">
        <f>"Y"&amp;DaysPastLaunch[[#This Row],[YearNumPastLaunch]]&amp;" "&amp;"Q"&amp;DaysPastLaunch[[#This Row],[Quarter1_4]]</f>
        <v>Y2 Q1</v>
      </c>
      <c r="L416" s="4" t="str">
        <f>DaysPastLaunch[[#This Row],[YearPastLaunch]]&amp;" "&amp;"Month "&amp;DaysPastLaunch[[#This Row],[Month1_12]]</f>
        <v>Year 2 Month 2</v>
      </c>
      <c r="M416" s="4" t="str">
        <f>DaysPastLaunch[[#This Row],[YearPastLaunch]]&amp;" "&amp;"Quarter "&amp;DaysPastLaunch[[#This Row],[Quarter1_4]]</f>
        <v>Year 2 Quarter 1</v>
      </c>
    </row>
    <row r="417" spans="1:13" x14ac:dyDescent="0.25">
      <c r="A417">
        <v>416</v>
      </c>
      <c r="B417">
        <f>ROUNDDOWN((DaysPastLaunch[[#This Row],[DaysPastLaunch]]-1)/30,0)+1</f>
        <v>14</v>
      </c>
      <c r="C417">
        <f>ROUNDDOWN((DaysPastLaunch[[#This Row],[MonthNumPastLaunch]]-1)/12,0)+1</f>
        <v>2</v>
      </c>
      <c r="D417">
        <f>ROUNDUP(DaysPastLaunch[[#This Row],[MonthNumPastLaunch]]/3,0)</f>
        <v>5</v>
      </c>
      <c r="E417" s="4" t="str">
        <f>"Month "&amp;DaysPastLaunch[[#This Row],[MonthNumPastLaunch]]</f>
        <v>Month 14</v>
      </c>
      <c r="F417" s="4" t="str">
        <f>"Year "&amp;DaysPastLaunch[[#This Row],[YearNumPastLaunch]]</f>
        <v>Year 2</v>
      </c>
      <c r="G417" s="4" t="str">
        <f>"Quarter "&amp;DaysPastLaunch[[#This Row],[QuartnerNumPastLaunch]]</f>
        <v>Quarter 5</v>
      </c>
      <c r="H417" s="4">
        <f>MOD(DaysPastLaunch[[#This Row],[MonthNumPastLaunch]]-1,12)+1</f>
        <v>2</v>
      </c>
      <c r="I417" s="4">
        <f>MOD(DaysPastLaunch[[#This Row],[QuartnerNumPastLaunch]]-1,4)+1</f>
        <v>1</v>
      </c>
      <c r="J417" s="4" t="str">
        <f>"Y"&amp;DaysPastLaunch[[#This Row],[YearNumPastLaunch]]&amp;" "&amp;"M"&amp;DaysPastLaunch[[#This Row],[Month1_12]]</f>
        <v>Y2 M2</v>
      </c>
      <c r="K417" s="4" t="str">
        <f>"Y"&amp;DaysPastLaunch[[#This Row],[YearNumPastLaunch]]&amp;" "&amp;"Q"&amp;DaysPastLaunch[[#This Row],[Quarter1_4]]</f>
        <v>Y2 Q1</v>
      </c>
      <c r="L417" s="4" t="str">
        <f>DaysPastLaunch[[#This Row],[YearPastLaunch]]&amp;" "&amp;"Month "&amp;DaysPastLaunch[[#This Row],[Month1_12]]</f>
        <v>Year 2 Month 2</v>
      </c>
      <c r="M417" s="4" t="str">
        <f>DaysPastLaunch[[#This Row],[YearPastLaunch]]&amp;" "&amp;"Quarter "&amp;DaysPastLaunch[[#This Row],[Quarter1_4]]</f>
        <v>Year 2 Quarter 1</v>
      </c>
    </row>
    <row r="418" spans="1:13" x14ac:dyDescent="0.25">
      <c r="A418">
        <v>417</v>
      </c>
      <c r="B418">
        <f>ROUNDDOWN((DaysPastLaunch[[#This Row],[DaysPastLaunch]]-1)/30,0)+1</f>
        <v>14</v>
      </c>
      <c r="C418">
        <f>ROUNDDOWN((DaysPastLaunch[[#This Row],[MonthNumPastLaunch]]-1)/12,0)+1</f>
        <v>2</v>
      </c>
      <c r="D418">
        <f>ROUNDUP(DaysPastLaunch[[#This Row],[MonthNumPastLaunch]]/3,0)</f>
        <v>5</v>
      </c>
      <c r="E418" s="4" t="str">
        <f>"Month "&amp;DaysPastLaunch[[#This Row],[MonthNumPastLaunch]]</f>
        <v>Month 14</v>
      </c>
      <c r="F418" s="4" t="str">
        <f>"Year "&amp;DaysPastLaunch[[#This Row],[YearNumPastLaunch]]</f>
        <v>Year 2</v>
      </c>
      <c r="G418" s="4" t="str">
        <f>"Quarter "&amp;DaysPastLaunch[[#This Row],[QuartnerNumPastLaunch]]</f>
        <v>Quarter 5</v>
      </c>
      <c r="H418" s="4">
        <f>MOD(DaysPastLaunch[[#This Row],[MonthNumPastLaunch]]-1,12)+1</f>
        <v>2</v>
      </c>
      <c r="I418" s="4">
        <f>MOD(DaysPastLaunch[[#This Row],[QuartnerNumPastLaunch]]-1,4)+1</f>
        <v>1</v>
      </c>
      <c r="J418" s="4" t="str">
        <f>"Y"&amp;DaysPastLaunch[[#This Row],[YearNumPastLaunch]]&amp;" "&amp;"M"&amp;DaysPastLaunch[[#This Row],[Month1_12]]</f>
        <v>Y2 M2</v>
      </c>
      <c r="K418" s="4" t="str">
        <f>"Y"&amp;DaysPastLaunch[[#This Row],[YearNumPastLaunch]]&amp;" "&amp;"Q"&amp;DaysPastLaunch[[#This Row],[Quarter1_4]]</f>
        <v>Y2 Q1</v>
      </c>
      <c r="L418" s="4" t="str">
        <f>DaysPastLaunch[[#This Row],[YearPastLaunch]]&amp;" "&amp;"Month "&amp;DaysPastLaunch[[#This Row],[Month1_12]]</f>
        <v>Year 2 Month 2</v>
      </c>
      <c r="M418" s="4" t="str">
        <f>DaysPastLaunch[[#This Row],[YearPastLaunch]]&amp;" "&amp;"Quarter "&amp;DaysPastLaunch[[#This Row],[Quarter1_4]]</f>
        <v>Year 2 Quarter 1</v>
      </c>
    </row>
    <row r="419" spans="1:13" x14ac:dyDescent="0.25">
      <c r="A419">
        <v>418</v>
      </c>
      <c r="B419">
        <f>ROUNDDOWN((DaysPastLaunch[[#This Row],[DaysPastLaunch]]-1)/30,0)+1</f>
        <v>14</v>
      </c>
      <c r="C419">
        <f>ROUNDDOWN((DaysPastLaunch[[#This Row],[MonthNumPastLaunch]]-1)/12,0)+1</f>
        <v>2</v>
      </c>
      <c r="D419">
        <f>ROUNDUP(DaysPastLaunch[[#This Row],[MonthNumPastLaunch]]/3,0)</f>
        <v>5</v>
      </c>
      <c r="E419" s="4" t="str">
        <f>"Month "&amp;DaysPastLaunch[[#This Row],[MonthNumPastLaunch]]</f>
        <v>Month 14</v>
      </c>
      <c r="F419" s="4" t="str">
        <f>"Year "&amp;DaysPastLaunch[[#This Row],[YearNumPastLaunch]]</f>
        <v>Year 2</v>
      </c>
      <c r="G419" s="4" t="str">
        <f>"Quarter "&amp;DaysPastLaunch[[#This Row],[QuartnerNumPastLaunch]]</f>
        <v>Quarter 5</v>
      </c>
      <c r="H419" s="4">
        <f>MOD(DaysPastLaunch[[#This Row],[MonthNumPastLaunch]]-1,12)+1</f>
        <v>2</v>
      </c>
      <c r="I419" s="4">
        <f>MOD(DaysPastLaunch[[#This Row],[QuartnerNumPastLaunch]]-1,4)+1</f>
        <v>1</v>
      </c>
      <c r="J419" s="4" t="str">
        <f>"Y"&amp;DaysPastLaunch[[#This Row],[YearNumPastLaunch]]&amp;" "&amp;"M"&amp;DaysPastLaunch[[#This Row],[Month1_12]]</f>
        <v>Y2 M2</v>
      </c>
      <c r="K419" s="4" t="str">
        <f>"Y"&amp;DaysPastLaunch[[#This Row],[YearNumPastLaunch]]&amp;" "&amp;"Q"&amp;DaysPastLaunch[[#This Row],[Quarter1_4]]</f>
        <v>Y2 Q1</v>
      </c>
      <c r="L419" s="4" t="str">
        <f>DaysPastLaunch[[#This Row],[YearPastLaunch]]&amp;" "&amp;"Month "&amp;DaysPastLaunch[[#This Row],[Month1_12]]</f>
        <v>Year 2 Month 2</v>
      </c>
      <c r="M419" s="4" t="str">
        <f>DaysPastLaunch[[#This Row],[YearPastLaunch]]&amp;" "&amp;"Quarter "&amp;DaysPastLaunch[[#This Row],[Quarter1_4]]</f>
        <v>Year 2 Quarter 1</v>
      </c>
    </row>
    <row r="420" spans="1:13" x14ac:dyDescent="0.25">
      <c r="A420">
        <v>419</v>
      </c>
      <c r="B420">
        <f>ROUNDDOWN((DaysPastLaunch[[#This Row],[DaysPastLaunch]]-1)/30,0)+1</f>
        <v>14</v>
      </c>
      <c r="C420">
        <f>ROUNDDOWN((DaysPastLaunch[[#This Row],[MonthNumPastLaunch]]-1)/12,0)+1</f>
        <v>2</v>
      </c>
      <c r="D420">
        <f>ROUNDUP(DaysPastLaunch[[#This Row],[MonthNumPastLaunch]]/3,0)</f>
        <v>5</v>
      </c>
      <c r="E420" s="4" t="str">
        <f>"Month "&amp;DaysPastLaunch[[#This Row],[MonthNumPastLaunch]]</f>
        <v>Month 14</v>
      </c>
      <c r="F420" s="4" t="str">
        <f>"Year "&amp;DaysPastLaunch[[#This Row],[YearNumPastLaunch]]</f>
        <v>Year 2</v>
      </c>
      <c r="G420" s="4" t="str">
        <f>"Quarter "&amp;DaysPastLaunch[[#This Row],[QuartnerNumPastLaunch]]</f>
        <v>Quarter 5</v>
      </c>
      <c r="H420" s="4">
        <f>MOD(DaysPastLaunch[[#This Row],[MonthNumPastLaunch]]-1,12)+1</f>
        <v>2</v>
      </c>
      <c r="I420" s="4">
        <f>MOD(DaysPastLaunch[[#This Row],[QuartnerNumPastLaunch]]-1,4)+1</f>
        <v>1</v>
      </c>
      <c r="J420" s="4" t="str">
        <f>"Y"&amp;DaysPastLaunch[[#This Row],[YearNumPastLaunch]]&amp;" "&amp;"M"&amp;DaysPastLaunch[[#This Row],[Month1_12]]</f>
        <v>Y2 M2</v>
      </c>
      <c r="K420" s="4" t="str">
        <f>"Y"&amp;DaysPastLaunch[[#This Row],[YearNumPastLaunch]]&amp;" "&amp;"Q"&amp;DaysPastLaunch[[#This Row],[Quarter1_4]]</f>
        <v>Y2 Q1</v>
      </c>
      <c r="L420" s="4" t="str">
        <f>DaysPastLaunch[[#This Row],[YearPastLaunch]]&amp;" "&amp;"Month "&amp;DaysPastLaunch[[#This Row],[Month1_12]]</f>
        <v>Year 2 Month 2</v>
      </c>
      <c r="M420" s="4" t="str">
        <f>DaysPastLaunch[[#This Row],[YearPastLaunch]]&amp;" "&amp;"Quarter "&amp;DaysPastLaunch[[#This Row],[Quarter1_4]]</f>
        <v>Year 2 Quarter 1</v>
      </c>
    </row>
    <row r="421" spans="1:13" x14ac:dyDescent="0.25">
      <c r="A421">
        <v>420</v>
      </c>
      <c r="B421">
        <f>ROUNDDOWN((DaysPastLaunch[[#This Row],[DaysPastLaunch]]-1)/30,0)+1</f>
        <v>14</v>
      </c>
      <c r="C421">
        <f>ROUNDDOWN((DaysPastLaunch[[#This Row],[MonthNumPastLaunch]]-1)/12,0)+1</f>
        <v>2</v>
      </c>
      <c r="D421">
        <f>ROUNDUP(DaysPastLaunch[[#This Row],[MonthNumPastLaunch]]/3,0)</f>
        <v>5</v>
      </c>
      <c r="E421" s="4" t="str">
        <f>"Month "&amp;DaysPastLaunch[[#This Row],[MonthNumPastLaunch]]</f>
        <v>Month 14</v>
      </c>
      <c r="F421" s="4" t="str">
        <f>"Year "&amp;DaysPastLaunch[[#This Row],[YearNumPastLaunch]]</f>
        <v>Year 2</v>
      </c>
      <c r="G421" s="4" t="str">
        <f>"Quarter "&amp;DaysPastLaunch[[#This Row],[QuartnerNumPastLaunch]]</f>
        <v>Quarter 5</v>
      </c>
      <c r="H421" s="4">
        <f>MOD(DaysPastLaunch[[#This Row],[MonthNumPastLaunch]]-1,12)+1</f>
        <v>2</v>
      </c>
      <c r="I421" s="4">
        <f>MOD(DaysPastLaunch[[#This Row],[QuartnerNumPastLaunch]]-1,4)+1</f>
        <v>1</v>
      </c>
      <c r="J421" s="4" t="str">
        <f>"Y"&amp;DaysPastLaunch[[#This Row],[YearNumPastLaunch]]&amp;" "&amp;"M"&amp;DaysPastLaunch[[#This Row],[Month1_12]]</f>
        <v>Y2 M2</v>
      </c>
      <c r="K421" s="4" t="str">
        <f>"Y"&amp;DaysPastLaunch[[#This Row],[YearNumPastLaunch]]&amp;" "&amp;"Q"&amp;DaysPastLaunch[[#This Row],[Quarter1_4]]</f>
        <v>Y2 Q1</v>
      </c>
      <c r="L421" s="4" t="str">
        <f>DaysPastLaunch[[#This Row],[YearPastLaunch]]&amp;" "&amp;"Month "&amp;DaysPastLaunch[[#This Row],[Month1_12]]</f>
        <v>Year 2 Month 2</v>
      </c>
      <c r="M421" s="4" t="str">
        <f>DaysPastLaunch[[#This Row],[YearPastLaunch]]&amp;" "&amp;"Quarter "&amp;DaysPastLaunch[[#This Row],[Quarter1_4]]</f>
        <v>Year 2 Quarter 1</v>
      </c>
    </row>
    <row r="422" spans="1:13" x14ac:dyDescent="0.25">
      <c r="A422">
        <v>421</v>
      </c>
      <c r="B422">
        <f>ROUNDDOWN((DaysPastLaunch[[#This Row],[DaysPastLaunch]]-1)/30,0)+1</f>
        <v>15</v>
      </c>
      <c r="C422">
        <f>ROUNDDOWN((DaysPastLaunch[[#This Row],[MonthNumPastLaunch]]-1)/12,0)+1</f>
        <v>2</v>
      </c>
      <c r="D422">
        <f>ROUNDUP(DaysPastLaunch[[#This Row],[MonthNumPastLaunch]]/3,0)</f>
        <v>5</v>
      </c>
      <c r="E422" s="4" t="str">
        <f>"Month "&amp;DaysPastLaunch[[#This Row],[MonthNumPastLaunch]]</f>
        <v>Month 15</v>
      </c>
      <c r="F422" s="4" t="str">
        <f>"Year "&amp;DaysPastLaunch[[#This Row],[YearNumPastLaunch]]</f>
        <v>Year 2</v>
      </c>
      <c r="G422" s="4" t="str">
        <f>"Quarter "&amp;DaysPastLaunch[[#This Row],[QuartnerNumPastLaunch]]</f>
        <v>Quarter 5</v>
      </c>
      <c r="H422" s="4">
        <f>MOD(DaysPastLaunch[[#This Row],[MonthNumPastLaunch]]-1,12)+1</f>
        <v>3</v>
      </c>
      <c r="I422" s="4">
        <f>MOD(DaysPastLaunch[[#This Row],[QuartnerNumPastLaunch]]-1,4)+1</f>
        <v>1</v>
      </c>
      <c r="J422" s="4" t="str">
        <f>"Y"&amp;DaysPastLaunch[[#This Row],[YearNumPastLaunch]]&amp;" "&amp;"M"&amp;DaysPastLaunch[[#This Row],[Month1_12]]</f>
        <v>Y2 M3</v>
      </c>
      <c r="K422" s="4" t="str">
        <f>"Y"&amp;DaysPastLaunch[[#This Row],[YearNumPastLaunch]]&amp;" "&amp;"Q"&amp;DaysPastLaunch[[#This Row],[Quarter1_4]]</f>
        <v>Y2 Q1</v>
      </c>
      <c r="L422" s="4" t="str">
        <f>DaysPastLaunch[[#This Row],[YearPastLaunch]]&amp;" "&amp;"Month "&amp;DaysPastLaunch[[#This Row],[Month1_12]]</f>
        <v>Year 2 Month 3</v>
      </c>
      <c r="M422" s="4" t="str">
        <f>DaysPastLaunch[[#This Row],[YearPastLaunch]]&amp;" "&amp;"Quarter "&amp;DaysPastLaunch[[#This Row],[Quarter1_4]]</f>
        <v>Year 2 Quarter 1</v>
      </c>
    </row>
    <row r="423" spans="1:13" x14ac:dyDescent="0.25">
      <c r="A423">
        <v>422</v>
      </c>
      <c r="B423">
        <f>ROUNDDOWN((DaysPastLaunch[[#This Row],[DaysPastLaunch]]-1)/30,0)+1</f>
        <v>15</v>
      </c>
      <c r="C423">
        <f>ROUNDDOWN((DaysPastLaunch[[#This Row],[MonthNumPastLaunch]]-1)/12,0)+1</f>
        <v>2</v>
      </c>
      <c r="D423">
        <f>ROUNDUP(DaysPastLaunch[[#This Row],[MonthNumPastLaunch]]/3,0)</f>
        <v>5</v>
      </c>
      <c r="E423" s="4" t="str">
        <f>"Month "&amp;DaysPastLaunch[[#This Row],[MonthNumPastLaunch]]</f>
        <v>Month 15</v>
      </c>
      <c r="F423" s="4" t="str">
        <f>"Year "&amp;DaysPastLaunch[[#This Row],[YearNumPastLaunch]]</f>
        <v>Year 2</v>
      </c>
      <c r="G423" s="4" t="str">
        <f>"Quarter "&amp;DaysPastLaunch[[#This Row],[QuartnerNumPastLaunch]]</f>
        <v>Quarter 5</v>
      </c>
      <c r="H423" s="4">
        <f>MOD(DaysPastLaunch[[#This Row],[MonthNumPastLaunch]]-1,12)+1</f>
        <v>3</v>
      </c>
      <c r="I423" s="4">
        <f>MOD(DaysPastLaunch[[#This Row],[QuartnerNumPastLaunch]]-1,4)+1</f>
        <v>1</v>
      </c>
      <c r="J423" s="4" t="str">
        <f>"Y"&amp;DaysPastLaunch[[#This Row],[YearNumPastLaunch]]&amp;" "&amp;"M"&amp;DaysPastLaunch[[#This Row],[Month1_12]]</f>
        <v>Y2 M3</v>
      </c>
      <c r="K423" s="4" t="str">
        <f>"Y"&amp;DaysPastLaunch[[#This Row],[YearNumPastLaunch]]&amp;" "&amp;"Q"&amp;DaysPastLaunch[[#This Row],[Quarter1_4]]</f>
        <v>Y2 Q1</v>
      </c>
      <c r="L423" s="4" t="str">
        <f>DaysPastLaunch[[#This Row],[YearPastLaunch]]&amp;" "&amp;"Month "&amp;DaysPastLaunch[[#This Row],[Month1_12]]</f>
        <v>Year 2 Month 3</v>
      </c>
      <c r="M423" s="4" t="str">
        <f>DaysPastLaunch[[#This Row],[YearPastLaunch]]&amp;" "&amp;"Quarter "&amp;DaysPastLaunch[[#This Row],[Quarter1_4]]</f>
        <v>Year 2 Quarter 1</v>
      </c>
    </row>
    <row r="424" spans="1:13" x14ac:dyDescent="0.25">
      <c r="A424">
        <v>423</v>
      </c>
      <c r="B424">
        <f>ROUNDDOWN((DaysPastLaunch[[#This Row],[DaysPastLaunch]]-1)/30,0)+1</f>
        <v>15</v>
      </c>
      <c r="C424">
        <f>ROUNDDOWN((DaysPastLaunch[[#This Row],[MonthNumPastLaunch]]-1)/12,0)+1</f>
        <v>2</v>
      </c>
      <c r="D424">
        <f>ROUNDUP(DaysPastLaunch[[#This Row],[MonthNumPastLaunch]]/3,0)</f>
        <v>5</v>
      </c>
      <c r="E424" s="4" t="str">
        <f>"Month "&amp;DaysPastLaunch[[#This Row],[MonthNumPastLaunch]]</f>
        <v>Month 15</v>
      </c>
      <c r="F424" s="4" t="str">
        <f>"Year "&amp;DaysPastLaunch[[#This Row],[YearNumPastLaunch]]</f>
        <v>Year 2</v>
      </c>
      <c r="G424" s="4" t="str">
        <f>"Quarter "&amp;DaysPastLaunch[[#This Row],[QuartnerNumPastLaunch]]</f>
        <v>Quarter 5</v>
      </c>
      <c r="H424" s="4">
        <f>MOD(DaysPastLaunch[[#This Row],[MonthNumPastLaunch]]-1,12)+1</f>
        <v>3</v>
      </c>
      <c r="I424" s="4">
        <f>MOD(DaysPastLaunch[[#This Row],[QuartnerNumPastLaunch]]-1,4)+1</f>
        <v>1</v>
      </c>
      <c r="J424" s="4" t="str">
        <f>"Y"&amp;DaysPastLaunch[[#This Row],[YearNumPastLaunch]]&amp;" "&amp;"M"&amp;DaysPastLaunch[[#This Row],[Month1_12]]</f>
        <v>Y2 M3</v>
      </c>
      <c r="K424" s="4" t="str">
        <f>"Y"&amp;DaysPastLaunch[[#This Row],[YearNumPastLaunch]]&amp;" "&amp;"Q"&amp;DaysPastLaunch[[#This Row],[Quarter1_4]]</f>
        <v>Y2 Q1</v>
      </c>
      <c r="L424" s="4" t="str">
        <f>DaysPastLaunch[[#This Row],[YearPastLaunch]]&amp;" "&amp;"Month "&amp;DaysPastLaunch[[#This Row],[Month1_12]]</f>
        <v>Year 2 Month 3</v>
      </c>
      <c r="M424" s="4" t="str">
        <f>DaysPastLaunch[[#This Row],[YearPastLaunch]]&amp;" "&amp;"Quarter "&amp;DaysPastLaunch[[#This Row],[Quarter1_4]]</f>
        <v>Year 2 Quarter 1</v>
      </c>
    </row>
    <row r="425" spans="1:13" x14ac:dyDescent="0.25">
      <c r="A425">
        <v>424</v>
      </c>
      <c r="B425">
        <f>ROUNDDOWN((DaysPastLaunch[[#This Row],[DaysPastLaunch]]-1)/30,0)+1</f>
        <v>15</v>
      </c>
      <c r="C425">
        <f>ROUNDDOWN((DaysPastLaunch[[#This Row],[MonthNumPastLaunch]]-1)/12,0)+1</f>
        <v>2</v>
      </c>
      <c r="D425">
        <f>ROUNDUP(DaysPastLaunch[[#This Row],[MonthNumPastLaunch]]/3,0)</f>
        <v>5</v>
      </c>
      <c r="E425" s="4" t="str">
        <f>"Month "&amp;DaysPastLaunch[[#This Row],[MonthNumPastLaunch]]</f>
        <v>Month 15</v>
      </c>
      <c r="F425" s="4" t="str">
        <f>"Year "&amp;DaysPastLaunch[[#This Row],[YearNumPastLaunch]]</f>
        <v>Year 2</v>
      </c>
      <c r="G425" s="4" t="str">
        <f>"Quarter "&amp;DaysPastLaunch[[#This Row],[QuartnerNumPastLaunch]]</f>
        <v>Quarter 5</v>
      </c>
      <c r="H425" s="4">
        <f>MOD(DaysPastLaunch[[#This Row],[MonthNumPastLaunch]]-1,12)+1</f>
        <v>3</v>
      </c>
      <c r="I425" s="4">
        <f>MOD(DaysPastLaunch[[#This Row],[QuartnerNumPastLaunch]]-1,4)+1</f>
        <v>1</v>
      </c>
      <c r="J425" s="4" t="str">
        <f>"Y"&amp;DaysPastLaunch[[#This Row],[YearNumPastLaunch]]&amp;" "&amp;"M"&amp;DaysPastLaunch[[#This Row],[Month1_12]]</f>
        <v>Y2 M3</v>
      </c>
      <c r="K425" s="4" t="str">
        <f>"Y"&amp;DaysPastLaunch[[#This Row],[YearNumPastLaunch]]&amp;" "&amp;"Q"&amp;DaysPastLaunch[[#This Row],[Quarter1_4]]</f>
        <v>Y2 Q1</v>
      </c>
      <c r="L425" s="4" t="str">
        <f>DaysPastLaunch[[#This Row],[YearPastLaunch]]&amp;" "&amp;"Month "&amp;DaysPastLaunch[[#This Row],[Month1_12]]</f>
        <v>Year 2 Month 3</v>
      </c>
      <c r="M425" s="4" t="str">
        <f>DaysPastLaunch[[#This Row],[YearPastLaunch]]&amp;" "&amp;"Quarter "&amp;DaysPastLaunch[[#This Row],[Quarter1_4]]</f>
        <v>Year 2 Quarter 1</v>
      </c>
    </row>
    <row r="426" spans="1:13" x14ac:dyDescent="0.25">
      <c r="A426">
        <v>425</v>
      </c>
      <c r="B426">
        <f>ROUNDDOWN((DaysPastLaunch[[#This Row],[DaysPastLaunch]]-1)/30,0)+1</f>
        <v>15</v>
      </c>
      <c r="C426">
        <f>ROUNDDOWN((DaysPastLaunch[[#This Row],[MonthNumPastLaunch]]-1)/12,0)+1</f>
        <v>2</v>
      </c>
      <c r="D426">
        <f>ROUNDUP(DaysPastLaunch[[#This Row],[MonthNumPastLaunch]]/3,0)</f>
        <v>5</v>
      </c>
      <c r="E426" s="4" t="str">
        <f>"Month "&amp;DaysPastLaunch[[#This Row],[MonthNumPastLaunch]]</f>
        <v>Month 15</v>
      </c>
      <c r="F426" s="4" t="str">
        <f>"Year "&amp;DaysPastLaunch[[#This Row],[YearNumPastLaunch]]</f>
        <v>Year 2</v>
      </c>
      <c r="G426" s="4" t="str">
        <f>"Quarter "&amp;DaysPastLaunch[[#This Row],[QuartnerNumPastLaunch]]</f>
        <v>Quarter 5</v>
      </c>
      <c r="H426" s="4">
        <f>MOD(DaysPastLaunch[[#This Row],[MonthNumPastLaunch]]-1,12)+1</f>
        <v>3</v>
      </c>
      <c r="I426" s="4">
        <f>MOD(DaysPastLaunch[[#This Row],[QuartnerNumPastLaunch]]-1,4)+1</f>
        <v>1</v>
      </c>
      <c r="J426" s="4" t="str">
        <f>"Y"&amp;DaysPastLaunch[[#This Row],[YearNumPastLaunch]]&amp;" "&amp;"M"&amp;DaysPastLaunch[[#This Row],[Month1_12]]</f>
        <v>Y2 M3</v>
      </c>
      <c r="K426" s="4" t="str">
        <f>"Y"&amp;DaysPastLaunch[[#This Row],[YearNumPastLaunch]]&amp;" "&amp;"Q"&amp;DaysPastLaunch[[#This Row],[Quarter1_4]]</f>
        <v>Y2 Q1</v>
      </c>
      <c r="L426" s="4" t="str">
        <f>DaysPastLaunch[[#This Row],[YearPastLaunch]]&amp;" "&amp;"Month "&amp;DaysPastLaunch[[#This Row],[Month1_12]]</f>
        <v>Year 2 Month 3</v>
      </c>
      <c r="M426" s="4" t="str">
        <f>DaysPastLaunch[[#This Row],[YearPastLaunch]]&amp;" "&amp;"Quarter "&amp;DaysPastLaunch[[#This Row],[Quarter1_4]]</f>
        <v>Year 2 Quarter 1</v>
      </c>
    </row>
    <row r="427" spans="1:13" x14ac:dyDescent="0.25">
      <c r="A427">
        <v>426</v>
      </c>
      <c r="B427">
        <f>ROUNDDOWN((DaysPastLaunch[[#This Row],[DaysPastLaunch]]-1)/30,0)+1</f>
        <v>15</v>
      </c>
      <c r="C427">
        <f>ROUNDDOWN((DaysPastLaunch[[#This Row],[MonthNumPastLaunch]]-1)/12,0)+1</f>
        <v>2</v>
      </c>
      <c r="D427">
        <f>ROUNDUP(DaysPastLaunch[[#This Row],[MonthNumPastLaunch]]/3,0)</f>
        <v>5</v>
      </c>
      <c r="E427" s="4" t="str">
        <f>"Month "&amp;DaysPastLaunch[[#This Row],[MonthNumPastLaunch]]</f>
        <v>Month 15</v>
      </c>
      <c r="F427" s="4" t="str">
        <f>"Year "&amp;DaysPastLaunch[[#This Row],[YearNumPastLaunch]]</f>
        <v>Year 2</v>
      </c>
      <c r="G427" s="4" t="str">
        <f>"Quarter "&amp;DaysPastLaunch[[#This Row],[QuartnerNumPastLaunch]]</f>
        <v>Quarter 5</v>
      </c>
      <c r="H427" s="4">
        <f>MOD(DaysPastLaunch[[#This Row],[MonthNumPastLaunch]]-1,12)+1</f>
        <v>3</v>
      </c>
      <c r="I427" s="4">
        <f>MOD(DaysPastLaunch[[#This Row],[QuartnerNumPastLaunch]]-1,4)+1</f>
        <v>1</v>
      </c>
      <c r="J427" s="4" t="str">
        <f>"Y"&amp;DaysPastLaunch[[#This Row],[YearNumPastLaunch]]&amp;" "&amp;"M"&amp;DaysPastLaunch[[#This Row],[Month1_12]]</f>
        <v>Y2 M3</v>
      </c>
      <c r="K427" s="4" t="str">
        <f>"Y"&amp;DaysPastLaunch[[#This Row],[YearNumPastLaunch]]&amp;" "&amp;"Q"&amp;DaysPastLaunch[[#This Row],[Quarter1_4]]</f>
        <v>Y2 Q1</v>
      </c>
      <c r="L427" s="4" t="str">
        <f>DaysPastLaunch[[#This Row],[YearPastLaunch]]&amp;" "&amp;"Month "&amp;DaysPastLaunch[[#This Row],[Month1_12]]</f>
        <v>Year 2 Month 3</v>
      </c>
      <c r="M427" s="4" t="str">
        <f>DaysPastLaunch[[#This Row],[YearPastLaunch]]&amp;" "&amp;"Quarter "&amp;DaysPastLaunch[[#This Row],[Quarter1_4]]</f>
        <v>Year 2 Quarter 1</v>
      </c>
    </row>
    <row r="428" spans="1:13" x14ac:dyDescent="0.25">
      <c r="A428">
        <v>427</v>
      </c>
      <c r="B428">
        <f>ROUNDDOWN((DaysPastLaunch[[#This Row],[DaysPastLaunch]]-1)/30,0)+1</f>
        <v>15</v>
      </c>
      <c r="C428">
        <f>ROUNDDOWN((DaysPastLaunch[[#This Row],[MonthNumPastLaunch]]-1)/12,0)+1</f>
        <v>2</v>
      </c>
      <c r="D428">
        <f>ROUNDUP(DaysPastLaunch[[#This Row],[MonthNumPastLaunch]]/3,0)</f>
        <v>5</v>
      </c>
      <c r="E428" s="4" t="str">
        <f>"Month "&amp;DaysPastLaunch[[#This Row],[MonthNumPastLaunch]]</f>
        <v>Month 15</v>
      </c>
      <c r="F428" s="4" t="str">
        <f>"Year "&amp;DaysPastLaunch[[#This Row],[YearNumPastLaunch]]</f>
        <v>Year 2</v>
      </c>
      <c r="G428" s="4" t="str">
        <f>"Quarter "&amp;DaysPastLaunch[[#This Row],[QuartnerNumPastLaunch]]</f>
        <v>Quarter 5</v>
      </c>
      <c r="H428" s="4">
        <f>MOD(DaysPastLaunch[[#This Row],[MonthNumPastLaunch]]-1,12)+1</f>
        <v>3</v>
      </c>
      <c r="I428" s="4">
        <f>MOD(DaysPastLaunch[[#This Row],[QuartnerNumPastLaunch]]-1,4)+1</f>
        <v>1</v>
      </c>
      <c r="J428" s="4" t="str">
        <f>"Y"&amp;DaysPastLaunch[[#This Row],[YearNumPastLaunch]]&amp;" "&amp;"M"&amp;DaysPastLaunch[[#This Row],[Month1_12]]</f>
        <v>Y2 M3</v>
      </c>
      <c r="K428" s="4" t="str">
        <f>"Y"&amp;DaysPastLaunch[[#This Row],[YearNumPastLaunch]]&amp;" "&amp;"Q"&amp;DaysPastLaunch[[#This Row],[Quarter1_4]]</f>
        <v>Y2 Q1</v>
      </c>
      <c r="L428" s="4" t="str">
        <f>DaysPastLaunch[[#This Row],[YearPastLaunch]]&amp;" "&amp;"Month "&amp;DaysPastLaunch[[#This Row],[Month1_12]]</f>
        <v>Year 2 Month 3</v>
      </c>
      <c r="M428" s="4" t="str">
        <f>DaysPastLaunch[[#This Row],[YearPastLaunch]]&amp;" "&amp;"Quarter "&amp;DaysPastLaunch[[#This Row],[Quarter1_4]]</f>
        <v>Year 2 Quarter 1</v>
      </c>
    </row>
    <row r="429" spans="1:13" x14ac:dyDescent="0.25">
      <c r="A429">
        <v>428</v>
      </c>
      <c r="B429">
        <f>ROUNDDOWN((DaysPastLaunch[[#This Row],[DaysPastLaunch]]-1)/30,0)+1</f>
        <v>15</v>
      </c>
      <c r="C429">
        <f>ROUNDDOWN((DaysPastLaunch[[#This Row],[MonthNumPastLaunch]]-1)/12,0)+1</f>
        <v>2</v>
      </c>
      <c r="D429">
        <f>ROUNDUP(DaysPastLaunch[[#This Row],[MonthNumPastLaunch]]/3,0)</f>
        <v>5</v>
      </c>
      <c r="E429" s="4" t="str">
        <f>"Month "&amp;DaysPastLaunch[[#This Row],[MonthNumPastLaunch]]</f>
        <v>Month 15</v>
      </c>
      <c r="F429" s="4" t="str">
        <f>"Year "&amp;DaysPastLaunch[[#This Row],[YearNumPastLaunch]]</f>
        <v>Year 2</v>
      </c>
      <c r="G429" s="4" t="str">
        <f>"Quarter "&amp;DaysPastLaunch[[#This Row],[QuartnerNumPastLaunch]]</f>
        <v>Quarter 5</v>
      </c>
      <c r="H429" s="4">
        <f>MOD(DaysPastLaunch[[#This Row],[MonthNumPastLaunch]]-1,12)+1</f>
        <v>3</v>
      </c>
      <c r="I429" s="4">
        <f>MOD(DaysPastLaunch[[#This Row],[QuartnerNumPastLaunch]]-1,4)+1</f>
        <v>1</v>
      </c>
      <c r="J429" s="4" t="str">
        <f>"Y"&amp;DaysPastLaunch[[#This Row],[YearNumPastLaunch]]&amp;" "&amp;"M"&amp;DaysPastLaunch[[#This Row],[Month1_12]]</f>
        <v>Y2 M3</v>
      </c>
      <c r="K429" s="4" t="str">
        <f>"Y"&amp;DaysPastLaunch[[#This Row],[YearNumPastLaunch]]&amp;" "&amp;"Q"&amp;DaysPastLaunch[[#This Row],[Quarter1_4]]</f>
        <v>Y2 Q1</v>
      </c>
      <c r="L429" s="4" t="str">
        <f>DaysPastLaunch[[#This Row],[YearPastLaunch]]&amp;" "&amp;"Month "&amp;DaysPastLaunch[[#This Row],[Month1_12]]</f>
        <v>Year 2 Month 3</v>
      </c>
      <c r="M429" s="4" t="str">
        <f>DaysPastLaunch[[#This Row],[YearPastLaunch]]&amp;" "&amp;"Quarter "&amp;DaysPastLaunch[[#This Row],[Quarter1_4]]</f>
        <v>Year 2 Quarter 1</v>
      </c>
    </row>
    <row r="430" spans="1:13" x14ac:dyDescent="0.25">
      <c r="A430">
        <v>429</v>
      </c>
      <c r="B430">
        <f>ROUNDDOWN((DaysPastLaunch[[#This Row],[DaysPastLaunch]]-1)/30,0)+1</f>
        <v>15</v>
      </c>
      <c r="C430">
        <f>ROUNDDOWN((DaysPastLaunch[[#This Row],[MonthNumPastLaunch]]-1)/12,0)+1</f>
        <v>2</v>
      </c>
      <c r="D430">
        <f>ROUNDUP(DaysPastLaunch[[#This Row],[MonthNumPastLaunch]]/3,0)</f>
        <v>5</v>
      </c>
      <c r="E430" s="4" t="str">
        <f>"Month "&amp;DaysPastLaunch[[#This Row],[MonthNumPastLaunch]]</f>
        <v>Month 15</v>
      </c>
      <c r="F430" s="4" t="str">
        <f>"Year "&amp;DaysPastLaunch[[#This Row],[YearNumPastLaunch]]</f>
        <v>Year 2</v>
      </c>
      <c r="G430" s="4" t="str">
        <f>"Quarter "&amp;DaysPastLaunch[[#This Row],[QuartnerNumPastLaunch]]</f>
        <v>Quarter 5</v>
      </c>
      <c r="H430" s="4">
        <f>MOD(DaysPastLaunch[[#This Row],[MonthNumPastLaunch]]-1,12)+1</f>
        <v>3</v>
      </c>
      <c r="I430" s="4">
        <f>MOD(DaysPastLaunch[[#This Row],[QuartnerNumPastLaunch]]-1,4)+1</f>
        <v>1</v>
      </c>
      <c r="J430" s="4" t="str">
        <f>"Y"&amp;DaysPastLaunch[[#This Row],[YearNumPastLaunch]]&amp;" "&amp;"M"&amp;DaysPastLaunch[[#This Row],[Month1_12]]</f>
        <v>Y2 M3</v>
      </c>
      <c r="K430" s="4" t="str">
        <f>"Y"&amp;DaysPastLaunch[[#This Row],[YearNumPastLaunch]]&amp;" "&amp;"Q"&amp;DaysPastLaunch[[#This Row],[Quarter1_4]]</f>
        <v>Y2 Q1</v>
      </c>
      <c r="L430" s="4" t="str">
        <f>DaysPastLaunch[[#This Row],[YearPastLaunch]]&amp;" "&amp;"Month "&amp;DaysPastLaunch[[#This Row],[Month1_12]]</f>
        <v>Year 2 Month 3</v>
      </c>
      <c r="M430" s="4" t="str">
        <f>DaysPastLaunch[[#This Row],[YearPastLaunch]]&amp;" "&amp;"Quarter "&amp;DaysPastLaunch[[#This Row],[Quarter1_4]]</f>
        <v>Year 2 Quarter 1</v>
      </c>
    </row>
    <row r="431" spans="1:13" x14ac:dyDescent="0.25">
      <c r="A431">
        <v>430</v>
      </c>
      <c r="B431">
        <f>ROUNDDOWN((DaysPastLaunch[[#This Row],[DaysPastLaunch]]-1)/30,0)+1</f>
        <v>15</v>
      </c>
      <c r="C431">
        <f>ROUNDDOWN((DaysPastLaunch[[#This Row],[MonthNumPastLaunch]]-1)/12,0)+1</f>
        <v>2</v>
      </c>
      <c r="D431">
        <f>ROUNDUP(DaysPastLaunch[[#This Row],[MonthNumPastLaunch]]/3,0)</f>
        <v>5</v>
      </c>
      <c r="E431" s="4" t="str">
        <f>"Month "&amp;DaysPastLaunch[[#This Row],[MonthNumPastLaunch]]</f>
        <v>Month 15</v>
      </c>
      <c r="F431" s="4" t="str">
        <f>"Year "&amp;DaysPastLaunch[[#This Row],[YearNumPastLaunch]]</f>
        <v>Year 2</v>
      </c>
      <c r="G431" s="4" t="str">
        <f>"Quarter "&amp;DaysPastLaunch[[#This Row],[QuartnerNumPastLaunch]]</f>
        <v>Quarter 5</v>
      </c>
      <c r="H431" s="4">
        <f>MOD(DaysPastLaunch[[#This Row],[MonthNumPastLaunch]]-1,12)+1</f>
        <v>3</v>
      </c>
      <c r="I431" s="4">
        <f>MOD(DaysPastLaunch[[#This Row],[QuartnerNumPastLaunch]]-1,4)+1</f>
        <v>1</v>
      </c>
      <c r="J431" s="4" t="str">
        <f>"Y"&amp;DaysPastLaunch[[#This Row],[YearNumPastLaunch]]&amp;" "&amp;"M"&amp;DaysPastLaunch[[#This Row],[Month1_12]]</f>
        <v>Y2 M3</v>
      </c>
      <c r="K431" s="4" t="str">
        <f>"Y"&amp;DaysPastLaunch[[#This Row],[YearNumPastLaunch]]&amp;" "&amp;"Q"&amp;DaysPastLaunch[[#This Row],[Quarter1_4]]</f>
        <v>Y2 Q1</v>
      </c>
      <c r="L431" s="4" t="str">
        <f>DaysPastLaunch[[#This Row],[YearPastLaunch]]&amp;" "&amp;"Month "&amp;DaysPastLaunch[[#This Row],[Month1_12]]</f>
        <v>Year 2 Month 3</v>
      </c>
      <c r="M431" s="4" t="str">
        <f>DaysPastLaunch[[#This Row],[YearPastLaunch]]&amp;" "&amp;"Quarter "&amp;DaysPastLaunch[[#This Row],[Quarter1_4]]</f>
        <v>Year 2 Quarter 1</v>
      </c>
    </row>
    <row r="432" spans="1:13" x14ac:dyDescent="0.25">
      <c r="A432">
        <v>431</v>
      </c>
      <c r="B432">
        <f>ROUNDDOWN((DaysPastLaunch[[#This Row],[DaysPastLaunch]]-1)/30,0)+1</f>
        <v>15</v>
      </c>
      <c r="C432">
        <f>ROUNDDOWN((DaysPastLaunch[[#This Row],[MonthNumPastLaunch]]-1)/12,0)+1</f>
        <v>2</v>
      </c>
      <c r="D432">
        <f>ROUNDUP(DaysPastLaunch[[#This Row],[MonthNumPastLaunch]]/3,0)</f>
        <v>5</v>
      </c>
      <c r="E432" s="4" t="str">
        <f>"Month "&amp;DaysPastLaunch[[#This Row],[MonthNumPastLaunch]]</f>
        <v>Month 15</v>
      </c>
      <c r="F432" s="4" t="str">
        <f>"Year "&amp;DaysPastLaunch[[#This Row],[YearNumPastLaunch]]</f>
        <v>Year 2</v>
      </c>
      <c r="G432" s="4" t="str">
        <f>"Quarter "&amp;DaysPastLaunch[[#This Row],[QuartnerNumPastLaunch]]</f>
        <v>Quarter 5</v>
      </c>
      <c r="H432" s="4">
        <f>MOD(DaysPastLaunch[[#This Row],[MonthNumPastLaunch]]-1,12)+1</f>
        <v>3</v>
      </c>
      <c r="I432" s="4">
        <f>MOD(DaysPastLaunch[[#This Row],[QuartnerNumPastLaunch]]-1,4)+1</f>
        <v>1</v>
      </c>
      <c r="J432" s="4" t="str">
        <f>"Y"&amp;DaysPastLaunch[[#This Row],[YearNumPastLaunch]]&amp;" "&amp;"M"&amp;DaysPastLaunch[[#This Row],[Month1_12]]</f>
        <v>Y2 M3</v>
      </c>
      <c r="K432" s="4" t="str">
        <f>"Y"&amp;DaysPastLaunch[[#This Row],[YearNumPastLaunch]]&amp;" "&amp;"Q"&amp;DaysPastLaunch[[#This Row],[Quarter1_4]]</f>
        <v>Y2 Q1</v>
      </c>
      <c r="L432" s="4" t="str">
        <f>DaysPastLaunch[[#This Row],[YearPastLaunch]]&amp;" "&amp;"Month "&amp;DaysPastLaunch[[#This Row],[Month1_12]]</f>
        <v>Year 2 Month 3</v>
      </c>
      <c r="M432" s="4" t="str">
        <f>DaysPastLaunch[[#This Row],[YearPastLaunch]]&amp;" "&amp;"Quarter "&amp;DaysPastLaunch[[#This Row],[Quarter1_4]]</f>
        <v>Year 2 Quarter 1</v>
      </c>
    </row>
    <row r="433" spans="1:13" x14ac:dyDescent="0.25">
      <c r="A433">
        <v>432</v>
      </c>
      <c r="B433">
        <f>ROUNDDOWN((DaysPastLaunch[[#This Row],[DaysPastLaunch]]-1)/30,0)+1</f>
        <v>15</v>
      </c>
      <c r="C433">
        <f>ROUNDDOWN((DaysPastLaunch[[#This Row],[MonthNumPastLaunch]]-1)/12,0)+1</f>
        <v>2</v>
      </c>
      <c r="D433">
        <f>ROUNDUP(DaysPastLaunch[[#This Row],[MonthNumPastLaunch]]/3,0)</f>
        <v>5</v>
      </c>
      <c r="E433" s="4" t="str">
        <f>"Month "&amp;DaysPastLaunch[[#This Row],[MonthNumPastLaunch]]</f>
        <v>Month 15</v>
      </c>
      <c r="F433" s="4" t="str">
        <f>"Year "&amp;DaysPastLaunch[[#This Row],[YearNumPastLaunch]]</f>
        <v>Year 2</v>
      </c>
      <c r="G433" s="4" t="str">
        <f>"Quarter "&amp;DaysPastLaunch[[#This Row],[QuartnerNumPastLaunch]]</f>
        <v>Quarter 5</v>
      </c>
      <c r="H433" s="4">
        <f>MOD(DaysPastLaunch[[#This Row],[MonthNumPastLaunch]]-1,12)+1</f>
        <v>3</v>
      </c>
      <c r="I433" s="4">
        <f>MOD(DaysPastLaunch[[#This Row],[QuartnerNumPastLaunch]]-1,4)+1</f>
        <v>1</v>
      </c>
      <c r="J433" s="4" t="str">
        <f>"Y"&amp;DaysPastLaunch[[#This Row],[YearNumPastLaunch]]&amp;" "&amp;"M"&amp;DaysPastLaunch[[#This Row],[Month1_12]]</f>
        <v>Y2 M3</v>
      </c>
      <c r="K433" s="4" t="str">
        <f>"Y"&amp;DaysPastLaunch[[#This Row],[YearNumPastLaunch]]&amp;" "&amp;"Q"&amp;DaysPastLaunch[[#This Row],[Quarter1_4]]</f>
        <v>Y2 Q1</v>
      </c>
      <c r="L433" s="4" t="str">
        <f>DaysPastLaunch[[#This Row],[YearPastLaunch]]&amp;" "&amp;"Month "&amp;DaysPastLaunch[[#This Row],[Month1_12]]</f>
        <v>Year 2 Month 3</v>
      </c>
      <c r="M433" s="4" t="str">
        <f>DaysPastLaunch[[#This Row],[YearPastLaunch]]&amp;" "&amp;"Quarter "&amp;DaysPastLaunch[[#This Row],[Quarter1_4]]</f>
        <v>Year 2 Quarter 1</v>
      </c>
    </row>
    <row r="434" spans="1:13" x14ac:dyDescent="0.25">
      <c r="A434">
        <v>433</v>
      </c>
      <c r="B434">
        <f>ROUNDDOWN((DaysPastLaunch[[#This Row],[DaysPastLaunch]]-1)/30,0)+1</f>
        <v>15</v>
      </c>
      <c r="C434">
        <f>ROUNDDOWN((DaysPastLaunch[[#This Row],[MonthNumPastLaunch]]-1)/12,0)+1</f>
        <v>2</v>
      </c>
      <c r="D434">
        <f>ROUNDUP(DaysPastLaunch[[#This Row],[MonthNumPastLaunch]]/3,0)</f>
        <v>5</v>
      </c>
      <c r="E434" s="4" t="str">
        <f>"Month "&amp;DaysPastLaunch[[#This Row],[MonthNumPastLaunch]]</f>
        <v>Month 15</v>
      </c>
      <c r="F434" s="4" t="str">
        <f>"Year "&amp;DaysPastLaunch[[#This Row],[YearNumPastLaunch]]</f>
        <v>Year 2</v>
      </c>
      <c r="G434" s="4" t="str">
        <f>"Quarter "&amp;DaysPastLaunch[[#This Row],[QuartnerNumPastLaunch]]</f>
        <v>Quarter 5</v>
      </c>
      <c r="H434" s="4">
        <f>MOD(DaysPastLaunch[[#This Row],[MonthNumPastLaunch]]-1,12)+1</f>
        <v>3</v>
      </c>
      <c r="I434" s="4">
        <f>MOD(DaysPastLaunch[[#This Row],[QuartnerNumPastLaunch]]-1,4)+1</f>
        <v>1</v>
      </c>
      <c r="J434" s="4" t="str">
        <f>"Y"&amp;DaysPastLaunch[[#This Row],[YearNumPastLaunch]]&amp;" "&amp;"M"&amp;DaysPastLaunch[[#This Row],[Month1_12]]</f>
        <v>Y2 M3</v>
      </c>
      <c r="K434" s="4" t="str">
        <f>"Y"&amp;DaysPastLaunch[[#This Row],[YearNumPastLaunch]]&amp;" "&amp;"Q"&amp;DaysPastLaunch[[#This Row],[Quarter1_4]]</f>
        <v>Y2 Q1</v>
      </c>
      <c r="L434" s="4" t="str">
        <f>DaysPastLaunch[[#This Row],[YearPastLaunch]]&amp;" "&amp;"Month "&amp;DaysPastLaunch[[#This Row],[Month1_12]]</f>
        <v>Year 2 Month 3</v>
      </c>
      <c r="M434" s="4" t="str">
        <f>DaysPastLaunch[[#This Row],[YearPastLaunch]]&amp;" "&amp;"Quarter "&amp;DaysPastLaunch[[#This Row],[Quarter1_4]]</f>
        <v>Year 2 Quarter 1</v>
      </c>
    </row>
    <row r="435" spans="1:13" x14ac:dyDescent="0.25">
      <c r="A435">
        <v>434</v>
      </c>
      <c r="B435">
        <f>ROUNDDOWN((DaysPastLaunch[[#This Row],[DaysPastLaunch]]-1)/30,0)+1</f>
        <v>15</v>
      </c>
      <c r="C435">
        <f>ROUNDDOWN((DaysPastLaunch[[#This Row],[MonthNumPastLaunch]]-1)/12,0)+1</f>
        <v>2</v>
      </c>
      <c r="D435">
        <f>ROUNDUP(DaysPastLaunch[[#This Row],[MonthNumPastLaunch]]/3,0)</f>
        <v>5</v>
      </c>
      <c r="E435" s="4" t="str">
        <f>"Month "&amp;DaysPastLaunch[[#This Row],[MonthNumPastLaunch]]</f>
        <v>Month 15</v>
      </c>
      <c r="F435" s="4" t="str">
        <f>"Year "&amp;DaysPastLaunch[[#This Row],[YearNumPastLaunch]]</f>
        <v>Year 2</v>
      </c>
      <c r="G435" s="4" t="str">
        <f>"Quarter "&amp;DaysPastLaunch[[#This Row],[QuartnerNumPastLaunch]]</f>
        <v>Quarter 5</v>
      </c>
      <c r="H435" s="4">
        <f>MOD(DaysPastLaunch[[#This Row],[MonthNumPastLaunch]]-1,12)+1</f>
        <v>3</v>
      </c>
      <c r="I435" s="4">
        <f>MOD(DaysPastLaunch[[#This Row],[QuartnerNumPastLaunch]]-1,4)+1</f>
        <v>1</v>
      </c>
      <c r="J435" s="4" t="str">
        <f>"Y"&amp;DaysPastLaunch[[#This Row],[YearNumPastLaunch]]&amp;" "&amp;"M"&amp;DaysPastLaunch[[#This Row],[Month1_12]]</f>
        <v>Y2 M3</v>
      </c>
      <c r="K435" s="4" t="str">
        <f>"Y"&amp;DaysPastLaunch[[#This Row],[YearNumPastLaunch]]&amp;" "&amp;"Q"&amp;DaysPastLaunch[[#This Row],[Quarter1_4]]</f>
        <v>Y2 Q1</v>
      </c>
      <c r="L435" s="4" t="str">
        <f>DaysPastLaunch[[#This Row],[YearPastLaunch]]&amp;" "&amp;"Month "&amp;DaysPastLaunch[[#This Row],[Month1_12]]</f>
        <v>Year 2 Month 3</v>
      </c>
      <c r="M435" s="4" t="str">
        <f>DaysPastLaunch[[#This Row],[YearPastLaunch]]&amp;" "&amp;"Quarter "&amp;DaysPastLaunch[[#This Row],[Quarter1_4]]</f>
        <v>Year 2 Quarter 1</v>
      </c>
    </row>
    <row r="436" spans="1:13" x14ac:dyDescent="0.25">
      <c r="A436">
        <v>435</v>
      </c>
      <c r="B436">
        <f>ROUNDDOWN((DaysPastLaunch[[#This Row],[DaysPastLaunch]]-1)/30,0)+1</f>
        <v>15</v>
      </c>
      <c r="C436">
        <f>ROUNDDOWN((DaysPastLaunch[[#This Row],[MonthNumPastLaunch]]-1)/12,0)+1</f>
        <v>2</v>
      </c>
      <c r="D436">
        <f>ROUNDUP(DaysPastLaunch[[#This Row],[MonthNumPastLaunch]]/3,0)</f>
        <v>5</v>
      </c>
      <c r="E436" s="4" t="str">
        <f>"Month "&amp;DaysPastLaunch[[#This Row],[MonthNumPastLaunch]]</f>
        <v>Month 15</v>
      </c>
      <c r="F436" s="4" t="str">
        <f>"Year "&amp;DaysPastLaunch[[#This Row],[YearNumPastLaunch]]</f>
        <v>Year 2</v>
      </c>
      <c r="G436" s="4" t="str">
        <f>"Quarter "&amp;DaysPastLaunch[[#This Row],[QuartnerNumPastLaunch]]</f>
        <v>Quarter 5</v>
      </c>
      <c r="H436" s="4">
        <f>MOD(DaysPastLaunch[[#This Row],[MonthNumPastLaunch]]-1,12)+1</f>
        <v>3</v>
      </c>
      <c r="I436" s="4">
        <f>MOD(DaysPastLaunch[[#This Row],[QuartnerNumPastLaunch]]-1,4)+1</f>
        <v>1</v>
      </c>
      <c r="J436" s="4" t="str">
        <f>"Y"&amp;DaysPastLaunch[[#This Row],[YearNumPastLaunch]]&amp;" "&amp;"M"&amp;DaysPastLaunch[[#This Row],[Month1_12]]</f>
        <v>Y2 M3</v>
      </c>
      <c r="K436" s="4" t="str">
        <f>"Y"&amp;DaysPastLaunch[[#This Row],[YearNumPastLaunch]]&amp;" "&amp;"Q"&amp;DaysPastLaunch[[#This Row],[Quarter1_4]]</f>
        <v>Y2 Q1</v>
      </c>
      <c r="L436" s="4" t="str">
        <f>DaysPastLaunch[[#This Row],[YearPastLaunch]]&amp;" "&amp;"Month "&amp;DaysPastLaunch[[#This Row],[Month1_12]]</f>
        <v>Year 2 Month 3</v>
      </c>
      <c r="M436" s="4" t="str">
        <f>DaysPastLaunch[[#This Row],[YearPastLaunch]]&amp;" "&amp;"Quarter "&amp;DaysPastLaunch[[#This Row],[Quarter1_4]]</f>
        <v>Year 2 Quarter 1</v>
      </c>
    </row>
    <row r="437" spans="1:13" x14ac:dyDescent="0.25">
      <c r="A437">
        <v>436</v>
      </c>
      <c r="B437">
        <f>ROUNDDOWN((DaysPastLaunch[[#This Row],[DaysPastLaunch]]-1)/30,0)+1</f>
        <v>15</v>
      </c>
      <c r="C437">
        <f>ROUNDDOWN((DaysPastLaunch[[#This Row],[MonthNumPastLaunch]]-1)/12,0)+1</f>
        <v>2</v>
      </c>
      <c r="D437">
        <f>ROUNDUP(DaysPastLaunch[[#This Row],[MonthNumPastLaunch]]/3,0)</f>
        <v>5</v>
      </c>
      <c r="E437" s="4" t="str">
        <f>"Month "&amp;DaysPastLaunch[[#This Row],[MonthNumPastLaunch]]</f>
        <v>Month 15</v>
      </c>
      <c r="F437" s="4" t="str">
        <f>"Year "&amp;DaysPastLaunch[[#This Row],[YearNumPastLaunch]]</f>
        <v>Year 2</v>
      </c>
      <c r="G437" s="4" t="str">
        <f>"Quarter "&amp;DaysPastLaunch[[#This Row],[QuartnerNumPastLaunch]]</f>
        <v>Quarter 5</v>
      </c>
      <c r="H437" s="4">
        <f>MOD(DaysPastLaunch[[#This Row],[MonthNumPastLaunch]]-1,12)+1</f>
        <v>3</v>
      </c>
      <c r="I437" s="4">
        <f>MOD(DaysPastLaunch[[#This Row],[QuartnerNumPastLaunch]]-1,4)+1</f>
        <v>1</v>
      </c>
      <c r="J437" s="4" t="str">
        <f>"Y"&amp;DaysPastLaunch[[#This Row],[YearNumPastLaunch]]&amp;" "&amp;"M"&amp;DaysPastLaunch[[#This Row],[Month1_12]]</f>
        <v>Y2 M3</v>
      </c>
      <c r="K437" s="4" t="str">
        <f>"Y"&amp;DaysPastLaunch[[#This Row],[YearNumPastLaunch]]&amp;" "&amp;"Q"&amp;DaysPastLaunch[[#This Row],[Quarter1_4]]</f>
        <v>Y2 Q1</v>
      </c>
      <c r="L437" s="4" t="str">
        <f>DaysPastLaunch[[#This Row],[YearPastLaunch]]&amp;" "&amp;"Month "&amp;DaysPastLaunch[[#This Row],[Month1_12]]</f>
        <v>Year 2 Month 3</v>
      </c>
      <c r="M437" s="4" t="str">
        <f>DaysPastLaunch[[#This Row],[YearPastLaunch]]&amp;" "&amp;"Quarter "&amp;DaysPastLaunch[[#This Row],[Quarter1_4]]</f>
        <v>Year 2 Quarter 1</v>
      </c>
    </row>
    <row r="438" spans="1:13" x14ac:dyDescent="0.25">
      <c r="A438">
        <v>437</v>
      </c>
      <c r="B438">
        <f>ROUNDDOWN((DaysPastLaunch[[#This Row],[DaysPastLaunch]]-1)/30,0)+1</f>
        <v>15</v>
      </c>
      <c r="C438">
        <f>ROUNDDOWN((DaysPastLaunch[[#This Row],[MonthNumPastLaunch]]-1)/12,0)+1</f>
        <v>2</v>
      </c>
      <c r="D438">
        <f>ROUNDUP(DaysPastLaunch[[#This Row],[MonthNumPastLaunch]]/3,0)</f>
        <v>5</v>
      </c>
      <c r="E438" s="4" t="str">
        <f>"Month "&amp;DaysPastLaunch[[#This Row],[MonthNumPastLaunch]]</f>
        <v>Month 15</v>
      </c>
      <c r="F438" s="4" t="str">
        <f>"Year "&amp;DaysPastLaunch[[#This Row],[YearNumPastLaunch]]</f>
        <v>Year 2</v>
      </c>
      <c r="G438" s="4" t="str">
        <f>"Quarter "&amp;DaysPastLaunch[[#This Row],[QuartnerNumPastLaunch]]</f>
        <v>Quarter 5</v>
      </c>
      <c r="H438" s="4">
        <f>MOD(DaysPastLaunch[[#This Row],[MonthNumPastLaunch]]-1,12)+1</f>
        <v>3</v>
      </c>
      <c r="I438" s="4">
        <f>MOD(DaysPastLaunch[[#This Row],[QuartnerNumPastLaunch]]-1,4)+1</f>
        <v>1</v>
      </c>
      <c r="J438" s="4" t="str">
        <f>"Y"&amp;DaysPastLaunch[[#This Row],[YearNumPastLaunch]]&amp;" "&amp;"M"&amp;DaysPastLaunch[[#This Row],[Month1_12]]</f>
        <v>Y2 M3</v>
      </c>
      <c r="K438" s="4" t="str">
        <f>"Y"&amp;DaysPastLaunch[[#This Row],[YearNumPastLaunch]]&amp;" "&amp;"Q"&amp;DaysPastLaunch[[#This Row],[Quarter1_4]]</f>
        <v>Y2 Q1</v>
      </c>
      <c r="L438" s="4" t="str">
        <f>DaysPastLaunch[[#This Row],[YearPastLaunch]]&amp;" "&amp;"Month "&amp;DaysPastLaunch[[#This Row],[Month1_12]]</f>
        <v>Year 2 Month 3</v>
      </c>
      <c r="M438" s="4" t="str">
        <f>DaysPastLaunch[[#This Row],[YearPastLaunch]]&amp;" "&amp;"Quarter "&amp;DaysPastLaunch[[#This Row],[Quarter1_4]]</f>
        <v>Year 2 Quarter 1</v>
      </c>
    </row>
    <row r="439" spans="1:13" x14ac:dyDescent="0.25">
      <c r="A439">
        <v>438</v>
      </c>
      <c r="B439">
        <f>ROUNDDOWN((DaysPastLaunch[[#This Row],[DaysPastLaunch]]-1)/30,0)+1</f>
        <v>15</v>
      </c>
      <c r="C439">
        <f>ROUNDDOWN((DaysPastLaunch[[#This Row],[MonthNumPastLaunch]]-1)/12,0)+1</f>
        <v>2</v>
      </c>
      <c r="D439">
        <f>ROUNDUP(DaysPastLaunch[[#This Row],[MonthNumPastLaunch]]/3,0)</f>
        <v>5</v>
      </c>
      <c r="E439" s="4" t="str">
        <f>"Month "&amp;DaysPastLaunch[[#This Row],[MonthNumPastLaunch]]</f>
        <v>Month 15</v>
      </c>
      <c r="F439" s="4" t="str">
        <f>"Year "&amp;DaysPastLaunch[[#This Row],[YearNumPastLaunch]]</f>
        <v>Year 2</v>
      </c>
      <c r="G439" s="4" t="str">
        <f>"Quarter "&amp;DaysPastLaunch[[#This Row],[QuartnerNumPastLaunch]]</f>
        <v>Quarter 5</v>
      </c>
      <c r="H439" s="4">
        <f>MOD(DaysPastLaunch[[#This Row],[MonthNumPastLaunch]]-1,12)+1</f>
        <v>3</v>
      </c>
      <c r="I439" s="4">
        <f>MOD(DaysPastLaunch[[#This Row],[QuartnerNumPastLaunch]]-1,4)+1</f>
        <v>1</v>
      </c>
      <c r="J439" s="4" t="str">
        <f>"Y"&amp;DaysPastLaunch[[#This Row],[YearNumPastLaunch]]&amp;" "&amp;"M"&amp;DaysPastLaunch[[#This Row],[Month1_12]]</f>
        <v>Y2 M3</v>
      </c>
      <c r="K439" s="4" t="str">
        <f>"Y"&amp;DaysPastLaunch[[#This Row],[YearNumPastLaunch]]&amp;" "&amp;"Q"&amp;DaysPastLaunch[[#This Row],[Quarter1_4]]</f>
        <v>Y2 Q1</v>
      </c>
      <c r="L439" s="4" t="str">
        <f>DaysPastLaunch[[#This Row],[YearPastLaunch]]&amp;" "&amp;"Month "&amp;DaysPastLaunch[[#This Row],[Month1_12]]</f>
        <v>Year 2 Month 3</v>
      </c>
      <c r="M439" s="4" t="str">
        <f>DaysPastLaunch[[#This Row],[YearPastLaunch]]&amp;" "&amp;"Quarter "&amp;DaysPastLaunch[[#This Row],[Quarter1_4]]</f>
        <v>Year 2 Quarter 1</v>
      </c>
    </row>
    <row r="440" spans="1:13" x14ac:dyDescent="0.25">
      <c r="A440">
        <v>439</v>
      </c>
      <c r="B440">
        <f>ROUNDDOWN((DaysPastLaunch[[#This Row],[DaysPastLaunch]]-1)/30,0)+1</f>
        <v>15</v>
      </c>
      <c r="C440">
        <f>ROUNDDOWN((DaysPastLaunch[[#This Row],[MonthNumPastLaunch]]-1)/12,0)+1</f>
        <v>2</v>
      </c>
      <c r="D440">
        <f>ROUNDUP(DaysPastLaunch[[#This Row],[MonthNumPastLaunch]]/3,0)</f>
        <v>5</v>
      </c>
      <c r="E440" s="4" t="str">
        <f>"Month "&amp;DaysPastLaunch[[#This Row],[MonthNumPastLaunch]]</f>
        <v>Month 15</v>
      </c>
      <c r="F440" s="4" t="str">
        <f>"Year "&amp;DaysPastLaunch[[#This Row],[YearNumPastLaunch]]</f>
        <v>Year 2</v>
      </c>
      <c r="G440" s="4" t="str">
        <f>"Quarter "&amp;DaysPastLaunch[[#This Row],[QuartnerNumPastLaunch]]</f>
        <v>Quarter 5</v>
      </c>
      <c r="H440" s="4">
        <f>MOD(DaysPastLaunch[[#This Row],[MonthNumPastLaunch]]-1,12)+1</f>
        <v>3</v>
      </c>
      <c r="I440" s="4">
        <f>MOD(DaysPastLaunch[[#This Row],[QuartnerNumPastLaunch]]-1,4)+1</f>
        <v>1</v>
      </c>
      <c r="J440" s="4" t="str">
        <f>"Y"&amp;DaysPastLaunch[[#This Row],[YearNumPastLaunch]]&amp;" "&amp;"M"&amp;DaysPastLaunch[[#This Row],[Month1_12]]</f>
        <v>Y2 M3</v>
      </c>
      <c r="K440" s="4" t="str">
        <f>"Y"&amp;DaysPastLaunch[[#This Row],[YearNumPastLaunch]]&amp;" "&amp;"Q"&amp;DaysPastLaunch[[#This Row],[Quarter1_4]]</f>
        <v>Y2 Q1</v>
      </c>
      <c r="L440" s="4" t="str">
        <f>DaysPastLaunch[[#This Row],[YearPastLaunch]]&amp;" "&amp;"Month "&amp;DaysPastLaunch[[#This Row],[Month1_12]]</f>
        <v>Year 2 Month 3</v>
      </c>
      <c r="M440" s="4" t="str">
        <f>DaysPastLaunch[[#This Row],[YearPastLaunch]]&amp;" "&amp;"Quarter "&amp;DaysPastLaunch[[#This Row],[Quarter1_4]]</f>
        <v>Year 2 Quarter 1</v>
      </c>
    </row>
    <row r="441" spans="1:13" x14ac:dyDescent="0.25">
      <c r="A441">
        <v>440</v>
      </c>
      <c r="B441">
        <f>ROUNDDOWN((DaysPastLaunch[[#This Row],[DaysPastLaunch]]-1)/30,0)+1</f>
        <v>15</v>
      </c>
      <c r="C441">
        <f>ROUNDDOWN((DaysPastLaunch[[#This Row],[MonthNumPastLaunch]]-1)/12,0)+1</f>
        <v>2</v>
      </c>
      <c r="D441">
        <f>ROUNDUP(DaysPastLaunch[[#This Row],[MonthNumPastLaunch]]/3,0)</f>
        <v>5</v>
      </c>
      <c r="E441" s="4" t="str">
        <f>"Month "&amp;DaysPastLaunch[[#This Row],[MonthNumPastLaunch]]</f>
        <v>Month 15</v>
      </c>
      <c r="F441" s="4" t="str">
        <f>"Year "&amp;DaysPastLaunch[[#This Row],[YearNumPastLaunch]]</f>
        <v>Year 2</v>
      </c>
      <c r="G441" s="4" t="str">
        <f>"Quarter "&amp;DaysPastLaunch[[#This Row],[QuartnerNumPastLaunch]]</f>
        <v>Quarter 5</v>
      </c>
      <c r="H441" s="4">
        <f>MOD(DaysPastLaunch[[#This Row],[MonthNumPastLaunch]]-1,12)+1</f>
        <v>3</v>
      </c>
      <c r="I441" s="4">
        <f>MOD(DaysPastLaunch[[#This Row],[QuartnerNumPastLaunch]]-1,4)+1</f>
        <v>1</v>
      </c>
      <c r="J441" s="4" t="str">
        <f>"Y"&amp;DaysPastLaunch[[#This Row],[YearNumPastLaunch]]&amp;" "&amp;"M"&amp;DaysPastLaunch[[#This Row],[Month1_12]]</f>
        <v>Y2 M3</v>
      </c>
      <c r="K441" s="4" t="str">
        <f>"Y"&amp;DaysPastLaunch[[#This Row],[YearNumPastLaunch]]&amp;" "&amp;"Q"&amp;DaysPastLaunch[[#This Row],[Quarter1_4]]</f>
        <v>Y2 Q1</v>
      </c>
      <c r="L441" s="4" t="str">
        <f>DaysPastLaunch[[#This Row],[YearPastLaunch]]&amp;" "&amp;"Month "&amp;DaysPastLaunch[[#This Row],[Month1_12]]</f>
        <v>Year 2 Month 3</v>
      </c>
      <c r="M441" s="4" t="str">
        <f>DaysPastLaunch[[#This Row],[YearPastLaunch]]&amp;" "&amp;"Quarter "&amp;DaysPastLaunch[[#This Row],[Quarter1_4]]</f>
        <v>Year 2 Quarter 1</v>
      </c>
    </row>
    <row r="442" spans="1:13" x14ac:dyDescent="0.25">
      <c r="A442">
        <v>441</v>
      </c>
      <c r="B442">
        <f>ROUNDDOWN((DaysPastLaunch[[#This Row],[DaysPastLaunch]]-1)/30,0)+1</f>
        <v>15</v>
      </c>
      <c r="C442">
        <f>ROUNDDOWN((DaysPastLaunch[[#This Row],[MonthNumPastLaunch]]-1)/12,0)+1</f>
        <v>2</v>
      </c>
      <c r="D442">
        <f>ROUNDUP(DaysPastLaunch[[#This Row],[MonthNumPastLaunch]]/3,0)</f>
        <v>5</v>
      </c>
      <c r="E442" s="4" t="str">
        <f>"Month "&amp;DaysPastLaunch[[#This Row],[MonthNumPastLaunch]]</f>
        <v>Month 15</v>
      </c>
      <c r="F442" s="4" t="str">
        <f>"Year "&amp;DaysPastLaunch[[#This Row],[YearNumPastLaunch]]</f>
        <v>Year 2</v>
      </c>
      <c r="G442" s="4" t="str">
        <f>"Quarter "&amp;DaysPastLaunch[[#This Row],[QuartnerNumPastLaunch]]</f>
        <v>Quarter 5</v>
      </c>
      <c r="H442" s="4">
        <f>MOD(DaysPastLaunch[[#This Row],[MonthNumPastLaunch]]-1,12)+1</f>
        <v>3</v>
      </c>
      <c r="I442" s="4">
        <f>MOD(DaysPastLaunch[[#This Row],[QuartnerNumPastLaunch]]-1,4)+1</f>
        <v>1</v>
      </c>
      <c r="J442" s="4" t="str">
        <f>"Y"&amp;DaysPastLaunch[[#This Row],[YearNumPastLaunch]]&amp;" "&amp;"M"&amp;DaysPastLaunch[[#This Row],[Month1_12]]</f>
        <v>Y2 M3</v>
      </c>
      <c r="K442" s="4" t="str">
        <f>"Y"&amp;DaysPastLaunch[[#This Row],[YearNumPastLaunch]]&amp;" "&amp;"Q"&amp;DaysPastLaunch[[#This Row],[Quarter1_4]]</f>
        <v>Y2 Q1</v>
      </c>
      <c r="L442" s="4" t="str">
        <f>DaysPastLaunch[[#This Row],[YearPastLaunch]]&amp;" "&amp;"Month "&amp;DaysPastLaunch[[#This Row],[Month1_12]]</f>
        <v>Year 2 Month 3</v>
      </c>
      <c r="M442" s="4" t="str">
        <f>DaysPastLaunch[[#This Row],[YearPastLaunch]]&amp;" "&amp;"Quarter "&amp;DaysPastLaunch[[#This Row],[Quarter1_4]]</f>
        <v>Year 2 Quarter 1</v>
      </c>
    </row>
    <row r="443" spans="1:13" x14ac:dyDescent="0.25">
      <c r="A443">
        <v>442</v>
      </c>
      <c r="B443">
        <f>ROUNDDOWN((DaysPastLaunch[[#This Row],[DaysPastLaunch]]-1)/30,0)+1</f>
        <v>15</v>
      </c>
      <c r="C443">
        <f>ROUNDDOWN((DaysPastLaunch[[#This Row],[MonthNumPastLaunch]]-1)/12,0)+1</f>
        <v>2</v>
      </c>
      <c r="D443">
        <f>ROUNDUP(DaysPastLaunch[[#This Row],[MonthNumPastLaunch]]/3,0)</f>
        <v>5</v>
      </c>
      <c r="E443" s="4" t="str">
        <f>"Month "&amp;DaysPastLaunch[[#This Row],[MonthNumPastLaunch]]</f>
        <v>Month 15</v>
      </c>
      <c r="F443" s="4" t="str">
        <f>"Year "&amp;DaysPastLaunch[[#This Row],[YearNumPastLaunch]]</f>
        <v>Year 2</v>
      </c>
      <c r="G443" s="4" t="str">
        <f>"Quarter "&amp;DaysPastLaunch[[#This Row],[QuartnerNumPastLaunch]]</f>
        <v>Quarter 5</v>
      </c>
      <c r="H443" s="4">
        <f>MOD(DaysPastLaunch[[#This Row],[MonthNumPastLaunch]]-1,12)+1</f>
        <v>3</v>
      </c>
      <c r="I443" s="4">
        <f>MOD(DaysPastLaunch[[#This Row],[QuartnerNumPastLaunch]]-1,4)+1</f>
        <v>1</v>
      </c>
      <c r="J443" s="4" t="str">
        <f>"Y"&amp;DaysPastLaunch[[#This Row],[YearNumPastLaunch]]&amp;" "&amp;"M"&amp;DaysPastLaunch[[#This Row],[Month1_12]]</f>
        <v>Y2 M3</v>
      </c>
      <c r="K443" s="4" t="str">
        <f>"Y"&amp;DaysPastLaunch[[#This Row],[YearNumPastLaunch]]&amp;" "&amp;"Q"&amp;DaysPastLaunch[[#This Row],[Quarter1_4]]</f>
        <v>Y2 Q1</v>
      </c>
      <c r="L443" s="4" t="str">
        <f>DaysPastLaunch[[#This Row],[YearPastLaunch]]&amp;" "&amp;"Month "&amp;DaysPastLaunch[[#This Row],[Month1_12]]</f>
        <v>Year 2 Month 3</v>
      </c>
      <c r="M443" s="4" t="str">
        <f>DaysPastLaunch[[#This Row],[YearPastLaunch]]&amp;" "&amp;"Quarter "&amp;DaysPastLaunch[[#This Row],[Quarter1_4]]</f>
        <v>Year 2 Quarter 1</v>
      </c>
    </row>
    <row r="444" spans="1:13" x14ac:dyDescent="0.25">
      <c r="A444">
        <v>443</v>
      </c>
      <c r="B444">
        <f>ROUNDDOWN((DaysPastLaunch[[#This Row],[DaysPastLaunch]]-1)/30,0)+1</f>
        <v>15</v>
      </c>
      <c r="C444">
        <f>ROUNDDOWN((DaysPastLaunch[[#This Row],[MonthNumPastLaunch]]-1)/12,0)+1</f>
        <v>2</v>
      </c>
      <c r="D444">
        <f>ROUNDUP(DaysPastLaunch[[#This Row],[MonthNumPastLaunch]]/3,0)</f>
        <v>5</v>
      </c>
      <c r="E444" s="4" t="str">
        <f>"Month "&amp;DaysPastLaunch[[#This Row],[MonthNumPastLaunch]]</f>
        <v>Month 15</v>
      </c>
      <c r="F444" s="4" t="str">
        <f>"Year "&amp;DaysPastLaunch[[#This Row],[YearNumPastLaunch]]</f>
        <v>Year 2</v>
      </c>
      <c r="G444" s="4" t="str">
        <f>"Quarter "&amp;DaysPastLaunch[[#This Row],[QuartnerNumPastLaunch]]</f>
        <v>Quarter 5</v>
      </c>
      <c r="H444" s="4">
        <f>MOD(DaysPastLaunch[[#This Row],[MonthNumPastLaunch]]-1,12)+1</f>
        <v>3</v>
      </c>
      <c r="I444" s="4">
        <f>MOD(DaysPastLaunch[[#This Row],[QuartnerNumPastLaunch]]-1,4)+1</f>
        <v>1</v>
      </c>
      <c r="J444" s="4" t="str">
        <f>"Y"&amp;DaysPastLaunch[[#This Row],[YearNumPastLaunch]]&amp;" "&amp;"M"&amp;DaysPastLaunch[[#This Row],[Month1_12]]</f>
        <v>Y2 M3</v>
      </c>
      <c r="K444" s="4" t="str">
        <f>"Y"&amp;DaysPastLaunch[[#This Row],[YearNumPastLaunch]]&amp;" "&amp;"Q"&amp;DaysPastLaunch[[#This Row],[Quarter1_4]]</f>
        <v>Y2 Q1</v>
      </c>
      <c r="L444" s="4" t="str">
        <f>DaysPastLaunch[[#This Row],[YearPastLaunch]]&amp;" "&amp;"Month "&amp;DaysPastLaunch[[#This Row],[Month1_12]]</f>
        <v>Year 2 Month 3</v>
      </c>
      <c r="M444" s="4" t="str">
        <f>DaysPastLaunch[[#This Row],[YearPastLaunch]]&amp;" "&amp;"Quarter "&amp;DaysPastLaunch[[#This Row],[Quarter1_4]]</f>
        <v>Year 2 Quarter 1</v>
      </c>
    </row>
    <row r="445" spans="1:13" x14ac:dyDescent="0.25">
      <c r="A445">
        <v>444</v>
      </c>
      <c r="B445">
        <f>ROUNDDOWN((DaysPastLaunch[[#This Row],[DaysPastLaunch]]-1)/30,0)+1</f>
        <v>15</v>
      </c>
      <c r="C445">
        <f>ROUNDDOWN((DaysPastLaunch[[#This Row],[MonthNumPastLaunch]]-1)/12,0)+1</f>
        <v>2</v>
      </c>
      <c r="D445">
        <f>ROUNDUP(DaysPastLaunch[[#This Row],[MonthNumPastLaunch]]/3,0)</f>
        <v>5</v>
      </c>
      <c r="E445" s="4" t="str">
        <f>"Month "&amp;DaysPastLaunch[[#This Row],[MonthNumPastLaunch]]</f>
        <v>Month 15</v>
      </c>
      <c r="F445" s="4" t="str">
        <f>"Year "&amp;DaysPastLaunch[[#This Row],[YearNumPastLaunch]]</f>
        <v>Year 2</v>
      </c>
      <c r="G445" s="4" t="str">
        <f>"Quarter "&amp;DaysPastLaunch[[#This Row],[QuartnerNumPastLaunch]]</f>
        <v>Quarter 5</v>
      </c>
      <c r="H445" s="4">
        <f>MOD(DaysPastLaunch[[#This Row],[MonthNumPastLaunch]]-1,12)+1</f>
        <v>3</v>
      </c>
      <c r="I445" s="4">
        <f>MOD(DaysPastLaunch[[#This Row],[QuartnerNumPastLaunch]]-1,4)+1</f>
        <v>1</v>
      </c>
      <c r="J445" s="4" t="str">
        <f>"Y"&amp;DaysPastLaunch[[#This Row],[YearNumPastLaunch]]&amp;" "&amp;"M"&amp;DaysPastLaunch[[#This Row],[Month1_12]]</f>
        <v>Y2 M3</v>
      </c>
      <c r="K445" s="4" t="str">
        <f>"Y"&amp;DaysPastLaunch[[#This Row],[YearNumPastLaunch]]&amp;" "&amp;"Q"&amp;DaysPastLaunch[[#This Row],[Quarter1_4]]</f>
        <v>Y2 Q1</v>
      </c>
      <c r="L445" s="4" t="str">
        <f>DaysPastLaunch[[#This Row],[YearPastLaunch]]&amp;" "&amp;"Month "&amp;DaysPastLaunch[[#This Row],[Month1_12]]</f>
        <v>Year 2 Month 3</v>
      </c>
      <c r="M445" s="4" t="str">
        <f>DaysPastLaunch[[#This Row],[YearPastLaunch]]&amp;" "&amp;"Quarter "&amp;DaysPastLaunch[[#This Row],[Quarter1_4]]</f>
        <v>Year 2 Quarter 1</v>
      </c>
    </row>
    <row r="446" spans="1:13" x14ac:dyDescent="0.25">
      <c r="A446">
        <v>445</v>
      </c>
      <c r="B446">
        <f>ROUNDDOWN((DaysPastLaunch[[#This Row],[DaysPastLaunch]]-1)/30,0)+1</f>
        <v>15</v>
      </c>
      <c r="C446">
        <f>ROUNDDOWN((DaysPastLaunch[[#This Row],[MonthNumPastLaunch]]-1)/12,0)+1</f>
        <v>2</v>
      </c>
      <c r="D446">
        <f>ROUNDUP(DaysPastLaunch[[#This Row],[MonthNumPastLaunch]]/3,0)</f>
        <v>5</v>
      </c>
      <c r="E446" s="4" t="str">
        <f>"Month "&amp;DaysPastLaunch[[#This Row],[MonthNumPastLaunch]]</f>
        <v>Month 15</v>
      </c>
      <c r="F446" s="4" t="str">
        <f>"Year "&amp;DaysPastLaunch[[#This Row],[YearNumPastLaunch]]</f>
        <v>Year 2</v>
      </c>
      <c r="G446" s="4" t="str">
        <f>"Quarter "&amp;DaysPastLaunch[[#This Row],[QuartnerNumPastLaunch]]</f>
        <v>Quarter 5</v>
      </c>
      <c r="H446" s="4">
        <f>MOD(DaysPastLaunch[[#This Row],[MonthNumPastLaunch]]-1,12)+1</f>
        <v>3</v>
      </c>
      <c r="I446" s="4">
        <f>MOD(DaysPastLaunch[[#This Row],[QuartnerNumPastLaunch]]-1,4)+1</f>
        <v>1</v>
      </c>
      <c r="J446" s="4" t="str">
        <f>"Y"&amp;DaysPastLaunch[[#This Row],[YearNumPastLaunch]]&amp;" "&amp;"M"&amp;DaysPastLaunch[[#This Row],[Month1_12]]</f>
        <v>Y2 M3</v>
      </c>
      <c r="K446" s="4" t="str">
        <f>"Y"&amp;DaysPastLaunch[[#This Row],[YearNumPastLaunch]]&amp;" "&amp;"Q"&amp;DaysPastLaunch[[#This Row],[Quarter1_4]]</f>
        <v>Y2 Q1</v>
      </c>
      <c r="L446" s="4" t="str">
        <f>DaysPastLaunch[[#This Row],[YearPastLaunch]]&amp;" "&amp;"Month "&amp;DaysPastLaunch[[#This Row],[Month1_12]]</f>
        <v>Year 2 Month 3</v>
      </c>
      <c r="M446" s="4" t="str">
        <f>DaysPastLaunch[[#This Row],[YearPastLaunch]]&amp;" "&amp;"Quarter "&amp;DaysPastLaunch[[#This Row],[Quarter1_4]]</f>
        <v>Year 2 Quarter 1</v>
      </c>
    </row>
    <row r="447" spans="1:13" x14ac:dyDescent="0.25">
      <c r="A447">
        <v>446</v>
      </c>
      <c r="B447">
        <f>ROUNDDOWN((DaysPastLaunch[[#This Row],[DaysPastLaunch]]-1)/30,0)+1</f>
        <v>15</v>
      </c>
      <c r="C447">
        <f>ROUNDDOWN((DaysPastLaunch[[#This Row],[MonthNumPastLaunch]]-1)/12,0)+1</f>
        <v>2</v>
      </c>
      <c r="D447">
        <f>ROUNDUP(DaysPastLaunch[[#This Row],[MonthNumPastLaunch]]/3,0)</f>
        <v>5</v>
      </c>
      <c r="E447" s="4" t="str">
        <f>"Month "&amp;DaysPastLaunch[[#This Row],[MonthNumPastLaunch]]</f>
        <v>Month 15</v>
      </c>
      <c r="F447" s="4" t="str">
        <f>"Year "&amp;DaysPastLaunch[[#This Row],[YearNumPastLaunch]]</f>
        <v>Year 2</v>
      </c>
      <c r="G447" s="4" t="str">
        <f>"Quarter "&amp;DaysPastLaunch[[#This Row],[QuartnerNumPastLaunch]]</f>
        <v>Quarter 5</v>
      </c>
      <c r="H447" s="4">
        <f>MOD(DaysPastLaunch[[#This Row],[MonthNumPastLaunch]]-1,12)+1</f>
        <v>3</v>
      </c>
      <c r="I447" s="4">
        <f>MOD(DaysPastLaunch[[#This Row],[QuartnerNumPastLaunch]]-1,4)+1</f>
        <v>1</v>
      </c>
      <c r="J447" s="4" t="str">
        <f>"Y"&amp;DaysPastLaunch[[#This Row],[YearNumPastLaunch]]&amp;" "&amp;"M"&amp;DaysPastLaunch[[#This Row],[Month1_12]]</f>
        <v>Y2 M3</v>
      </c>
      <c r="K447" s="4" t="str">
        <f>"Y"&amp;DaysPastLaunch[[#This Row],[YearNumPastLaunch]]&amp;" "&amp;"Q"&amp;DaysPastLaunch[[#This Row],[Quarter1_4]]</f>
        <v>Y2 Q1</v>
      </c>
      <c r="L447" s="4" t="str">
        <f>DaysPastLaunch[[#This Row],[YearPastLaunch]]&amp;" "&amp;"Month "&amp;DaysPastLaunch[[#This Row],[Month1_12]]</f>
        <v>Year 2 Month 3</v>
      </c>
      <c r="M447" s="4" t="str">
        <f>DaysPastLaunch[[#This Row],[YearPastLaunch]]&amp;" "&amp;"Quarter "&amp;DaysPastLaunch[[#This Row],[Quarter1_4]]</f>
        <v>Year 2 Quarter 1</v>
      </c>
    </row>
    <row r="448" spans="1:13" x14ac:dyDescent="0.25">
      <c r="A448">
        <v>447</v>
      </c>
      <c r="B448">
        <f>ROUNDDOWN((DaysPastLaunch[[#This Row],[DaysPastLaunch]]-1)/30,0)+1</f>
        <v>15</v>
      </c>
      <c r="C448">
        <f>ROUNDDOWN((DaysPastLaunch[[#This Row],[MonthNumPastLaunch]]-1)/12,0)+1</f>
        <v>2</v>
      </c>
      <c r="D448">
        <f>ROUNDUP(DaysPastLaunch[[#This Row],[MonthNumPastLaunch]]/3,0)</f>
        <v>5</v>
      </c>
      <c r="E448" s="4" t="str">
        <f>"Month "&amp;DaysPastLaunch[[#This Row],[MonthNumPastLaunch]]</f>
        <v>Month 15</v>
      </c>
      <c r="F448" s="4" t="str">
        <f>"Year "&amp;DaysPastLaunch[[#This Row],[YearNumPastLaunch]]</f>
        <v>Year 2</v>
      </c>
      <c r="G448" s="4" t="str">
        <f>"Quarter "&amp;DaysPastLaunch[[#This Row],[QuartnerNumPastLaunch]]</f>
        <v>Quarter 5</v>
      </c>
      <c r="H448" s="4">
        <f>MOD(DaysPastLaunch[[#This Row],[MonthNumPastLaunch]]-1,12)+1</f>
        <v>3</v>
      </c>
      <c r="I448" s="4">
        <f>MOD(DaysPastLaunch[[#This Row],[QuartnerNumPastLaunch]]-1,4)+1</f>
        <v>1</v>
      </c>
      <c r="J448" s="4" t="str">
        <f>"Y"&amp;DaysPastLaunch[[#This Row],[YearNumPastLaunch]]&amp;" "&amp;"M"&amp;DaysPastLaunch[[#This Row],[Month1_12]]</f>
        <v>Y2 M3</v>
      </c>
      <c r="K448" s="4" t="str">
        <f>"Y"&amp;DaysPastLaunch[[#This Row],[YearNumPastLaunch]]&amp;" "&amp;"Q"&amp;DaysPastLaunch[[#This Row],[Quarter1_4]]</f>
        <v>Y2 Q1</v>
      </c>
      <c r="L448" s="4" t="str">
        <f>DaysPastLaunch[[#This Row],[YearPastLaunch]]&amp;" "&amp;"Month "&amp;DaysPastLaunch[[#This Row],[Month1_12]]</f>
        <v>Year 2 Month 3</v>
      </c>
      <c r="M448" s="4" t="str">
        <f>DaysPastLaunch[[#This Row],[YearPastLaunch]]&amp;" "&amp;"Quarter "&amp;DaysPastLaunch[[#This Row],[Quarter1_4]]</f>
        <v>Year 2 Quarter 1</v>
      </c>
    </row>
    <row r="449" spans="1:13" x14ac:dyDescent="0.25">
      <c r="A449">
        <v>448</v>
      </c>
      <c r="B449">
        <f>ROUNDDOWN((DaysPastLaunch[[#This Row],[DaysPastLaunch]]-1)/30,0)+1</f>
        <v>15</v>
      </c>
      <c r="C449">
        <f>ROUNDDOWN((DaysPastLaunch[[#This Row],[MonthNumPastLaunch]]-1)/12,0)+1</f>
        <v>2</v>
      </c>
      <c r="D449">
        <f>ROUNDUP(DaysPastLaunch[[#This Row],[MonthNumPastLaunch]]/3,0)</f>
        <v>5</v>
      </c>
      <c r="E449" s="4" t="str">
        <f>"Month "&amp;DaysPastLaunch[[#This Row],[MonthNumPastLaunch]]</f>
        <v>Month 15</v>
      </c>
      <c r="F449" s="4" t="str">
        <f>"Year "&amp;DaysPastLaunch[[#This Row],[YearNumPastLaunch]]</f>
        <v>Year 2</v>
      </c>
      <c r="G449" s="4" t="str">
        <f>"Quarter "&amp;DaysPastLaunch[[#This Row],[QuartnerNumPastLaunch]]</f>
        <v>Quarter 5</v>
      </c>
      <c r="H449" s="4">
        <f>MOD(DaysPastLaunch[[#This Row],[MonthNumPastLaunch]]-1,12)+1</f>
        <v>3</v>
      </c>
      <c r="I449" s="4">
        <f>MOD(DaysPastLaunch[[#This Row],[QuartnerNumPastLaunch]]-1,4)+1</f>
        <v>1</v>
      </c>
      <c r="J449" s="4" t="str">
        <f>"Y"&amp;DaysPastLaunch[[#This Row],[YearNumPastLaunch]]&amp;" "&amp;"M"&amp;DaysPastLaunch[[#This Row],[Month1_12]]</f>
        <v>Y2 M3</v>
      </c>
      <c r="K449" s="4" t="str">
        <f>"Y"&amp;DaysPastLaunch[[#This Row],[YearNumPastLaunch]]&amp;" "&amp;"Q"&amp;DaysPastLaunch[[#This Row],[Quarter1_4]]</f>
        <v>Y2 Q1</v>
      </c>
      <c r="L449" s="4" t="str">
        <f>DaysPastLaunch[[#This Row],[YearPastLaunch]]&amp;" "&amp;"Month "&amp;DaysPastLaunch[[#This Row],[Month1_12]]</f>
        <v>Year 2 Month 3</v>
      </c>
      <c r="M449" s="4" t="str">
        <f>DaysPastLaunch[[#This Row],[YearPastLaunch]]&amp;" "&amp;"Quarter "&amp;DaysPastLaunch[[#This Row],[Quarter1_4]]</f>
        <v>Year 2 Quarter 1</v>
      </c>
    </row>
    <row r="450" spans="1:13" x14ac:dyDescent="0.25">
      <c r="A450">
        <v>449</v>
      </c>
      <c r="B450">
        <f>ROUNDDOWN((DaysPastLaunch[[#This Row],[DaysPastLaunch]]-1)/30,0)+1</f>
        <v>15</v>
      </c>
      <c r="C450">
        <f>ROUNDDOWN((DaysPastLaunch[[#This Row],[MonthNumPastLaunch]]-1)/12,0)+1</f>
        <v>2</v>
      </c>
      <c r="D450">
        <f>ROUNDUP(DaysPastLaunch[[#This Row],[MonthNumPastLaunch]]/3,0)</f>
        <v>5</v>
      </c>
      <c r="E450" s="4" t="str">
        <f>"Month "&amp;DaysPastLaunch[[#This Row],[MonthNumPastLaunch]]</f>
        <v>Month 15</v>
      </c>
      <c r="F450" s="4" t="str">
        <f>"Year "&amp;DaysPastLaunch[[#This Row],[YearNumPastLaunch]]</f>
        <v>Year 2</v>
      </c>
      <c r="G450" s="4" t="str">
        <f>"Quarter "&amp;DaysPastLaunch[[#This Row],[QuartnerNumPastLaunch]]</f>
        <v>Quarter 5</v>
      </c>
      <c r="H450" s="4">
        <f>MOD(DaysPastLaunch[[#This Row],[MonthNumPastLaunch]]-1,12)+1</f>
        <v>3</v>
      </c>
      <c r="I450" s="4">
        <f>MOD(DaysPastLaunch[[#This Row],[QuartnerNumPastLaunch]]-1,4)+1</f>
        <v>1</v>
      </c>
      <c r="J450" s="4" t="str">
        <f>"Y"&amp;DaysPastLaunch[[#This Row],[YearNumPastLaunch]]&amp;" "&amp;"M"&amp;DaysPastLaunch[[#This Row],[Month1_12]]</f>
        <v>Y2 M3</v>
      </c>
      <c r="K450" s="4" t="str">
        <f>"Y"&amp;DaysPastLaunch[[#This Row],[YearNumPastLaunch]]&amp;" "&amp;"Q"&amp;DaysPastLaunch[[#This Row],[Quarter1_4]]</f>
        <v>Y2 Q1</v>
      </c>
      <c r="L450" s="4" t="str">
        <f>DaysPastLaunch[[#This Row],[YearPastLaunch]]&amp;" "&amp;"Month "&amp;DaysPastLaunch[[#This Row],[Month1_12]]</f>
        <v>Year 2 Month 3</v>
      </c>
      <c r="M450" s="4" t="str">
        <f>DaysPastLaunch[[#This Row],[YearPastLaunch]]&amp;" "&amp;"Quarter "&amp;DaysPastLaunch[[#This Row],[Quarter1_4]]</f>
        <v>Year 2 Quarter 1</v>
      </c>
    </row>
    <row r="451" spans="1:13" x14ac:dyDescent="0.25">
      <c r="A451">
        <v>450</v>
      </c>
      <c r="B451">
        <f>ROUNDDOWN((DaysPastLaunch[[#This Row],[DaysPastLaunch]]-1)/30,0)+1</f>
        <v>15</v>
      </c>
      <c r="C451">
        <f>ROUNDDOWN((DaysPastLaunch[[#This Row],[MonthNumPastLaunch]]-1)/12,0)+1</f>
        <v>2</v>
      </c>
      <c r="D451">
        <f>ROUNDUP(DaysPastLaunch[[#This Row],[MonthNumPastLaunch]]/3,0)</f>
        <v>5</v>
      </c>
      <c r="E451" s="4" t="str">
        <f>"Month "&amp;DaysPastLaunch[[#This Row],[MonthNumPastLaunch]]</f>
        <v>Month 15</v>
      </c>
      <c r="F451" s="4" t="str">
        <f>"Year "&amp;DaysPastLaunch[[#This Row],[YearNumPastLaunch]]</f>
        <v>Year 2</v>
      </c>
      <c r="G451" s="4" t="str">
        <f>"Quarter "&amp;DaysPastLaunch[[#This Row],[QuartnerNumPastLaunch]]</f>
        <v>Quarter 5</v>
      </c>
      <c r="H451" s="4">
        <f>MOD(DaysPastLaunch[[#This Row],[MonthNumPastLaunch]]-1,12)+1</f>
        <v>3</v>
      </c>
      <c r="I451" s="4">
        <f>MOD(DaysPastLaunch[[#This Row],[QuartnerNumPastLaunch]]-1,4)+1</f>
        <v>1</v>
      </c>
      <c r="J451" s="4" t="str">
        <f>"Y"&amp;DaysPastLaunch[[#This Row],[YearNumPastLaunch]]&amp;" "&amp;"M"&amp;DaysPastLaunch[[#This Row],[Month1_12]]</f>
        <v>Y2 M3</v>
      </c>
      <c r="K451" s="4" t="str">
        <f>"Y"&amp;DaysPastLaunch[[#This Row],[YearNumPastLaunch]]&amp;" "&amp;"Q"&amp;DaysPastLaunch[[#This Row],[Quarter1_4]]</f>
        <v>Y2 Q1</v>
      </c>
      <c r="L451" s="4" t="str">
        <f>DaysPastLaunch[[#This Row],[YearPastLaunch]]&amp;" "&amp;"Month "&amp;DaysPastLaunch[[#This Row],[Month1_12]]</f>
        <v>Year 2 Month 3</v>
      </c>
      <c r="M451" s="4" t="str">
        <f>DaysPastLaunch[[#This Row],[YearPastLaunch]]&amp;" "&amp;"Quarter "&amp;DaysPastLaunch[[#This Row],[Quarter1_4]]</f>
        <v>Year 2 Quarter 1</v>
      </c>
    </row>
    <row r="452" spans="1:13" x14ac:dyDescent="0.25">
      <c r="A452">
        <v>451</v>
      </c>
      <c r="B452">
        <f>ROUNDDOWN((DaysPastLaunch[[#This Row],[DaysPastLaunch]]-1)/30,0)+1</f>
        <v>16</v>
      </c>
      <c r="C452">
        <f>ROUNDDOWN((DaysPastLaunch[[#This Row],[MonthNumPastLaunch]]-1)/12,0)+1</f>
        <v>2</v>
      </c>
      <c r="D452">
        <f>ROUNDUP(DaysPastLaunch[[#This Row],[MonthNumPastLaunch]]/3,0)</f>
        <v>6</v>
      </c>
      <c r="E452" s="4" t="str">
        <f>"Month "&amp;DaysPastLaunch[[#This Row],[MonthNumPastLaunch]]</f>
        <v>Month 16</v>
      </c>
      <c r="F452" s="4" t="str">
        <f>"Year "&amp;DaysPastLaunch[[#This Row],[YearNumPastLaunch]]</f>
        <v>Year 2</v>
      </c>
      <c r="G452" s="4" t="str">
        <f>"Quarter "&amp;DaysPastLaunch[[#This Row],[QuartnerNumPastLaunch]]</f>
        <v>Quarter 6</v>
      </c>
      <c r="H452" s="4">
        <f>MOD(DaysPastLaunch[[#This Row],[MonthNumPastLaunch]]-1,12)+1</f>
        <v>4</v>
      </c>
      <c r="I452" s="4">
        <f>MOD(DaysPastLaunch[[#This Row],[QuartnerNumPastLaunch]]-1,4)+1</f>
        <v>2</v>
      </c>
      <c r="J452" s="4" t="str">
        <f>"Y"&amp;DaysPastLaunch[[#This Row],[YearNumPastLaunch]]&amp;" "&amp;"M"&amp;DaysPastLaunch[[#This Row],[Month1_12]]</f>
        <v>Y2 M4</v>
      </c>
      <c r="K452" s="4" t="str">
        <f>"Y"&amp;DaysPastLaunch[[#This Row],[YearNumPastLaunch]]&amp;" "&amp;"Q"&amp;DaysPastLaunch[[#This Row],[Quarter1_4]]</f>
        <v>Y2 Q2</v>
      </c>
      <c r="L452" s="4" t="str">
        <f>DaysPastLaunch[[#This Row],[YearPastLaunch]]&amp;" "&amp;"Month "&amp;DaysPastLaunch[[#This Row],[Month1_12]]</f>
        <v>Year 2 Month 4</v>
      </c>
      <c r="M452" s="4" t="str">
        <f>DaysPastLaunch[[#This Row],[YearPastLaunch]]&amp;" "&amp;"Quarter "&amp;DaysPastLaunch[[#This Row],[Quarter1_4]]</f>
        <v>Year 2 Quarter 2</v>
      </c>
    </row>
    <row r="453" spans="1:13" x14ac:dyDescent="0.25">
      <c r="A453">
        <v>452</v>
      </c>
      <c r="B453">
        <f>ROUNDDOWN((DaysPastLaunch[[#This Row],[DaysPastLaunch]]-1)/30,0)+1</f>
        <v>16</v>
      </c>
      <c r="C453">
        <f>ROUNDDOWN((DaysPastLaunch[[#This Row],[MonthNumPastLaunch]]-1)/12,0)+1</f>
        <v>2</v>
      </c>
      <c r="D453">
        <f>ROUNDUP(DaysPastLaunch[[#This Row],[MonthNumPastLaunch]]/3,0)</f>
        <v>6</v>
      </c>
      <c r="E453" s="4" t="str">
        <f>"Month "&amp;DaysPastLaunch[[#This Row],[MonthNumPastLaunch]]</f>
        <v>Month 16</v>
      </c>
      <c r="F453" s="4" t="str">
        <f>"Year "&amp;DaysPastLaunch[[#This Row],[YearNumPastLaunch]]</f>
        <v>Year 2</v>
      </c>
      <c r="G453" s="4" t="str">
        <f>"Quarter "&amp;DaysPastLaunch[[#This Row],[QuartnerNumPastLaunch]]</f>
        <v>Quarter 6</v>
      </c>
      <c r="H453" s="4">
        <f>MOD(DaysPastLaunch[[#This Row],[MonthNumPastLaunch]]-1,12)+1</f>
        <v>4</v>
      </c>
      <c r="I453" s="4">
        <f>MOD(DaysPastLaunch[[#This Row],[QuartnerNumPastLaunch]]-1,4)+1</f>
        <v>2</v>
      </c>
      <c r="J453" s="4" t="str">
        <f>"Y"&amp;DaysPastLaunch[[#This Row],[YearNumPastLaunch]]&amp;" "&amp;"M"&amp;DaysPastLaunch[[#This Row],[Month1_12]]</f>
        <v>Y2 M4</v>
      </c>
      <c r="K453" s="4" t="str">
        <f>"Y"&amp;DaysPastLaunch[[#This Row],[YearNumPastLaunch]]&amp;" "&amp;"Q"&amp;DaysPastLaunch[[#This Row],[Quarter1_4]]</f>
        <v>Y2 Q2</v>
      </c>
      <c r="L453" s="4" t="str">
        <f>DaysPastLaunch[[#This Row],[YearPastLaunch]]&amp;" "&amp;"Month "&amp;DaysPastLaunch[[#This Row],[Month1_12]]</f>
        <v>Year 2 Month 4</v>
      </c>
      <c r="M453" s="4" t="str">
        <f>DaysPastLaunch[[#This Row],[YearPastLaunch]]&amp;" "&amp;"Quarter "&amp;DaysPastLaunch[[#This Row],[Quarter1_4]]</f>
        <v>Year 2 Quarter 2</v>
      </c>
    </row>
    <row r="454" spans="1:13" x14ac:dyDescent="0.25">
      <c r="A454">
        <v>453</v>
      </c>
      <c r="B454">
        <f>ROUNDDOWN((DaysPastLaunch[[#This Row],[DaysPastLaunch]]-1)/30,0)+1</f>
        <v>16</v>
      </c>
      <c r="C454">
        <f>ROUNDDOWN((DaysPastLaunch[[#This Row],[MonthNumPastLaunch]]-1)/12,0)+1</f>
        <v>2</v>
      </c>
      <c r="D454">
        <f>ROUNDUP(DaysPastLaunch[[#This Row],[MonthNumPastLaunch]]/3,0)</f>
        <v>6</v>
      </c>
      <c r="E454" s="4" t="str">
        <f>"Month "&amp;DaysPastLaunch[[#This Row],[MonthNumPastLaunch]]</f>
        <v>Month 16</v>
      </c>
      <c r="F454" s="4" t="str">
        <f>"Year "&amp;DaysPastLaunch[[#This Row],[YearNumPastLaunch]]</f>
        <v>Year 2</v>
      </c>
      <c r="G454" s="4" t="str">
        <f>"Quarter "&amp;DaysPastLaunch[[#This Row],[QuartnerNumPastLaunch]]</f>
        <v>Quarter 6</v>
      </c>
      <c r="H454" s="4">
        <f>MOD(DaysPastLaunch[[#This Row],[MonthNumPastLaunch]]-1,12)+1</f>
        <v>4</v>
      </c>
      <c r="I454" s="4">
        <f>MOD(DaysPastLaunch[[#This Row],[QuartnerNumPastLaunch]]-1,4)+1</f>
        <v>2</v>
      </c>
      <c r="J454" s="4" t="str">
        <f>"Y"&amp;DaysPastLaunch[[#This Row],[YearNumPastLaunch]]&amp;" "&amp;"M"&amp;DaysPastLaunch[[#This Row],[Month1_12]]</f>
        <v>Y2 M4</v>
      </c>
      <c r="K454" s="4" t="str">
        <f>"Y"&amp;DaysPastLaunch[[#This Row],[YearNumPastLaunch]]&amp;" "&amp;"Q"&amp;DaysPastLaunch[[#This Row],[Quarter1_4]]</f>
        <v>Y2 Q2</v>
      </c>
      <c r="L454" s="4" t="str">
        <f>DaysPastLaunch[[#This Row],[YearPastLaunch]]&amp;" "&amp;"Month "&amp;DaysPastLaunch[[#This Row],[Month1_12]]</f>
        <v>Year 2 Month 4</v>
      </c>
      <c r="M454" s="4" t="str">
        <f>DaysPastLaunch[[#This Row],[YearPastLaunch]]&amp;" "&amp;"Quarter "&amp;DaysPastLaunch[[#This Row],[Quarter1_4]]</f>
        <v>Year 2 Quarter 2</v>
      </c>
    </row>
    <row r="455" spans="1:13" x14ac:dyDescent="0.25">
      <c r="A455">
        <v>454</v>
      </c>
      <c r="B455">
        <f>ROUNDDOWN((DaysPastLaunch[[#This Row],[DaysPastLaunch]]-1)/30,0)+1</f>
        <v>16</v>
      </c>
      <c r="C455">
        <f>ROUNDDOWN((DaysPastLaunch[[#This Row],[MonthNumPastLaunch]]-1)/12,0)+1</f>
        <v>2</v>
      </c>
      <c r="D455">
        <f>ROUNDUP(DaysPastLaunch[[#This Row],[MonthNumPastLaunch]]/3,0)</f>
        <v>6</v>
      </c>
      <c r="E455" s="4" t="str">
        <f>"Month "&amp;DaysPastLaunch[[#This Row],[MonthNumPastLaunch]]</f>
        <v>Month 16</v>
      </c>
      <c r="F455" s="4" t="str">
        <f>"Year "&amp;DaysPastLaunch[[#This Row],[YearNumPastLaunch]]</f>
        <v>Year 2</v>
      </c>
      <c r="G455" s="4" t="str">
        <f>"Quarter "&amp;DaysPastLaunch[[#This Row],[QuartnerNumPastLaunch]]</f>
        <v>Quarter 6</v>
      </c>
      <c r="H455" s="4">
        <f>MOD(DaysPastLaunch[[#This Row],[MonthNumPastLaunch]]-1,12)+1</f>
        <v>4</v>
      </c>
      <c r="I455" s="4">
        <f>MOD(DaysPastLaunch[[#This Row],[QuartnerNumPastLaunch]]-1,4)+1</f>
        <v>2</v>
      </c>
      <c r="J455" s="4" t="str">
        <f>"Y"&amp;DaysPastLaunch[[#This Row],[YearNumPastLaunch]]&amp;" "&amp;"M"&amp;DaysPastLaunch[[#This Row],[Month1_12]]</f>
        <v>Y2 M4</v>
      </c>
      <c r="K455" s="4" t="str">
        <f>"Y"&amp;DaysPastLaunch[[#This Row],[YearNumPastLaunch]]&amp;" "&amp;"Q"&amp;DaysPastLaunch[[#This Row],[Quarter1_4]]</f>
        <v>Y2 Q2</v>
      </c>
      <c r="L455" s="4" t="str">
        <f>DaysPastLaunch[[#This Row],[YearPastLaunch]]&amp;" "&amp;"Month "&amp;DaysPastLaunch[[#This Row],[Month1_12]]</f>
        <v>Year 2 Month 4</v>
      </c>
      <c r="M455" s="4" t="str">
        <f>DaysPastLaunch[[#This Row],[YearPastLaunch]]&amp;" "&amp;"Quarter "&amp;DaysPastLaunch[[#This Row],[Quarter1_4]]</f>
        <v>Year 2 Quarter 2</v>
      </c>
    </row>
    <row r="456" spans="1:13" x14ac:dyDescent="0.25">
      <c r="A456">
        <v>455</v>
      </c>
      <c r="B456">
        <f>ROUNDDOWN((DaysPastLaunch[[#This Row],[DaysPastLaunch]]-1)/30,0)+1</f>
        <v>16</v>
      </c>
      <c r="C456">
        <f>ROUNDDOWN((DaysPastLaunch[[#This Row],[MonthNumPastLaunch]]-1)/12,0)+1</f>
        <v>2</v>
      </c>
      <c r="D456">
        <f>ROUNDUP(DaysPastLaunch[[#This Row],[MonthNumPastLaunch]]/3,0)</f>
        <v>6</v>
      </c>
      <c r="E456" s="4" t="str">
        <f>"Month "&amp;DaysPastLaunch[[#This Row],[MonthNumPastLaunch]]</f>
        <v>Month 16</v>
      </c>
      <c r="F456" s="4" t="str">
        <f>"Year "&amp;DaysPastLaunch[[#This Row],[YearNumPastLaunch]]</f>
        <v>Year 2</v>
      </c>
      <c r="G456" s="4" t="str">
        <f>"Quarter "&amp;DaysPastLaunch[[#This Row],[QuartnerNumPastLaunch]]</f>
        <v>Quarter 6</v>
      </c>
      <c r="H456" s="4">
        <f>MOD(DaysPastLaunch[[#This Row],[MonthNumPastLaunch]]-1,12)+1</f>
        <v>4</v>
      </c>
      <c r="I456" s="4">
        <f>MOD(DaysPastLaunch[[#This Row],[QuartnerNumPastLaunch]]-1,4)+1</f>
        <v>2</v>
      </c>
      <c r="J456" s="4" t="str">
        <f>"Y"&amp;DaysPastLaunch[[#This Row],[YearNumPastLaunch]]&amp;" "&amp;"M"&amp;DaysPastLaunch[[#This Row],[Month1_12]]</f>
        <v>Y2 M4</v>
      </c>
      <c r="K456" s="4" t="str">
        <f>"Y"&amp;DaysPastLaunch[[#This Row],[YearNumPastLaunch]]&amp;" "&amp;"Q"&amp;DaysPastLaunch[[#This Row],[Quarter1_4]]</f>
        <v>Y2 Q2</v>
      </c>
      <c r="L456" s="4" t="str">
        <f>DaysPastLaunch[[#This Row],[YearPastLaunch]]&amp;" "&amp;"Month "&amp;DaysPastLaunch[[#This Row],[Month1_12]]</f>
        <v>Year 2 Month 4</v>
      </c>
      <c r="M456" s="4" t="str">
        <f>DaysPastLaunch[[#This Row],[YearPastLaunch]]&amp;" "&amp;"Quarter "&amp;DaysPastLaunch[[#This Row],[Quarter1_4]]</f>
        <v>Year 2 Quarter 2</v>
      </c>
    </row>
    <row r="457" spans="1:13" x14ac:dyDescent="0.25">
      <c r="A457">
        <v>456</v>
      </c>
      <c r="B457">
        <f>ROUNDDOWN((DaysPastLaunch[[#This Row],[DaysPastLaunch]]-1)/30,0)+1</f>
        <v>16</v>
      </c>
      <c r="C457">
        <f>ROUNDDOWN((DaysPastLaunch[[#This Row],[MonthNumPastLaunch]]-1)/12,0)+1</f>
        <v>2</v>
      </c>
      <c r="D457">
        <f>ROUNDUP(DaysPastLaunch[[#This Row],[MonthNumPastLaunch]]/3,0)</f>
        <v>6</v>
      </c>
      <c r="E457" s="4" t="str">
        <f>"Month "&amp;DaysPastLaunch[[#This Row],[MonthNumPastLaunch]]</f>
        <v>Month 16</v>
      </c>
      <c r="F457" s="4" t="str">
        <f>"Year "&amp;DaysPastLaunch[[#This Row],[YearNumPastLaunch]]</f>
        <v>Year 2</v>
      </c>
      <c r="G457" s="4" t="str">
        <f>"Quarter "&amp;DaysPastLaunch[[#This Row],[QuartnerNumPastLaunch]]</f>
        <v>Quarter 6</v>
      </c>
      <c r="H457" s="4">
        <f>MOD(DaysPastLaunch[[#This Row],[MonthNumPastLaunch]]-1,12)+1</f>
        <v>4</v>
      </c>
      <c r="I457" s="4">
        <f>MOD(DaysPastLaunch[[#This Row],[QuartnerNumPastLaunch]]-1,4)+1</f>
        <v>2</v>
      </c>
      <c r="J457" s="4" t="str">
        <f>"Y"&amp;DaysPastLaunch[[#This Row],[YearNumPastLaunch]]&amp;" "&amp;"M"&amp;DaysPastLaunch[[#This Row],[Month1_12]]</f>
        <v>Y2 M4</v>
      </c>
      <c r="K457" s="4" t="str">
        <f>"Y"&amp;DaysPastLaunch[[#This Row],[YearNumPastLaunch]]&amp;" "&amp;"Q"&amp;DaysPastLaunch[[#This Row],[Quarter1_4]]</f>
        <v>Y2 Q2</v>
      </c>
      <c r="L457" s="4" t="str">
        <f>DaysPastLaunch[[#This Row],[YearPastLaunch]]&amp;" "&amp;"Month "&amp;DaysPastLaunch[[#This Row],[Month1_12]]</f>
        <v>Year 2 Month 4</v>
      </c>
      <c r="M457" s="4" t="str">
        <f>DaysPastLaunch[[#This Row],[YearPastLaunch]]&amp;" "&amp;"Quarter "&amp;DaysPastLaunch[[#This Row],[Quarter1_4]]</f>
        <v>Year 2 Quarter 2</v>
      </c>
    </row>
    <row r="458" spans="1:13" x14ac:dyDescent="0.25">
      <c r="A458">
        <v>457</v>
      </c>
      <c r="B458">
        <f>ROUNDDOWN((DaysPastLaunch[[#This Row],[DaysPastLaunch]]-1)/30,0)+1</f>
        <v>16</v>
      </c>
      <c r="C458">
        <f>ROUNDDOWN((DaysPastLaunch[[#This Row],[MonthNumPastLaunch]]-1)/12,0)+1</f>
        <v>2</v>
      </c>
      <c r="D458">
        <f>ROUNDUP(DaysPastLaunch[[#This Row],[MonthNumPastLaunch]]/3,0)</f>
        <v>6</v>
      </c>
      <c r="E458" s="4" t="str">
        <f>"Month "&amp;DaysPastLaunch[[#This Row],[MonthNumPastLaunch]]</f>
        <v>Month 16</v>
      </c>
      <c r="F458" s="4" t="str">
        <f>"Year "&amp;DaysPastLaunch[[#This Row],[YearNumPastLaunch]]</f>
        <v>Year 2</v>
      </c>
      <c r="G458" s="4" t="str">
        <f>"Quarter "&amp;DaysPastLaunch[[#This Row],[QuartnerNumPastLaunch]]</f>
        <v>Quarter 6</v>
      </c>
      <c r="H458" s="4">
        <f>MOD(DaysPastLaunch[[#This Row],[MonthNumPastLaunch]]-1,12)+1</f>
        <v>4</v>
      </c>
      <c r="I458" s="4">
        <f>MOD(DaysPastLaunch[[#This Row],[QuartnerNumPastLaunch]]-1,4)+1</f>
        <v>2</v>
      </c>
      <c r="J458" s="4" t="str">
        <f>"Y"&amp;DaysPastLaunch[[#This Row],[YearNumPastLaunch]]&amp;" "&amp;"M"&amp;DaysPastLaunch[[#This Row],[Month1_12]]</f>
        <v>Y2 M4</v>
      </c>
      <c r="K458" s="4" t="str">
        <f>"Y"&amp;DaysPastLaunch[[#This Row],[YearNumPastLaunch]]&amp;" "&amp;"Q"&amp;DaysPastLaunch[[#This Row],[Quarter1_4]]</f>
        <v>Y2 Q2</v>
      </c>
      <c r="L458" s="4" t="str">
        <f>DaysPastLaunch[[#This Row],[YearPastLaunch]]&amp;" "&amp;"Month "&amp;DaysPastLaunch[[#This Row],[Month1_12]]</f>
        <v>Year 2 Month 4</v>
      </c>
      <c r="M458" s="4" t="str">
        <f>DaysPastLaunch[[#This Row],[YearPastLaunch]]&amp;" "&amp;"Quarter "&amp;DaysPastLaunch[[#This Row],[Quarter1_4]]</f>
        <v>Year 2 Quarter 2</v>
      </c>
    </row>
    <row r="459" spans="1:13" x14ac:dyDescent="0.25">
      <c r="A459">
        <v>458</v>
      </c>
      <c r="B459">
        <f>ROUNDDOWN((DaysPastLaunch[[#This Row],[DaysPastLaunch]]-1)/30,0)+1</f>
        <v>16</v>
      </c>
      <c r="C459">
        <f>ROUNDDOWN((DaysPastLaunch[[#This Row],[MonthNumPastLaunch]]-1)/12,0)+1</f>
        <v>2</v>
      </c>
      <c r="D459">
        <f>ROUNDUP(DaysPastLaunch[[#This Row],[MonthNumPastLaunch]]/3,0)</f>
        <v>6</v>
      </c>
      <c r="E459" s="4" t="str">
        <f>"Month "&amp;DaysPastLaunch[[#This Row],[MonthNumPastLaunch]]</f>
        <v>Month 16</v>
      </c>
      <c r="F459" s="4" t="str">
        <f>"Year "&amp;DaysPastLaunch[[#This Row],[YearNumPastLaunch]]</f>
        <v>Year 2</v>
      </c>
      <c r="G459" s="4" t="str">
        <f>"Quarter "&amp;DaysPastLaunch[[#This Row],[QuartnerNumPastLaunch]]</f>
        <v>Quarter 6</v>
      </c>
      <c r="H459" s="4">
        <f>MOD(DaysPastLaunch[[#This Row],[MonthNumPastLaunch]]-1,12)+1</f>
        <v>4</v>
      </c>
      <c r="I459" s="4">
        <f>MOD(DaysPastLaunch[[#This Row],[QuartnerNumPastLaunch]]-1,4)+1</f>
        <v>2</v>
      </c>
      <c r="J459" s="4" t="str">
        <f>"Y"&amp;DaysPastLaunch[[#This Row],[YearNumPastLaunch]]&amp;" "&amp;"M"&amp;DaysPastLaunch[[#This Row],[Month1_12]]</f>
        <v>Y2 M4</v>
      </c>
      <c r="K459" s="4" t="str">
        <f>"Y"&amp;DaysPastLaunch[[#This Row],[YearNumPastLaunch]]&amp;" "&amp;"Q"&amp;DaysPastLaunch[[#This Row],[Quarter1_4]]</f>
        <v>Y2 Q2</v>
      </c>
      <c r="L459" s="4" t="str">
        <f>DaysPastLaunch[[#This Row],[YearPastLaunch]]&amp;" "&amp;"Month "&amp;DaysPastLaunch[[#This Row],[Month1_12]]</f>
        <v>Year 2 Month 4</v>
      </c>
      <c r="M459" s="4" t="str">
        <f>DaysPastLaunch[[#This Row],[YearPastLaunch]]&amp;" "&amp;"Quarter "&amp;DaysPastLaunch[[#This Row],[Quarter1_4]]</f>
        <v>Year 2 Quarter 2</v>
      </c>
    </row>
    <row r="460" spans="1:13" x14ac:dyDescent="0.25">
      <c r="A460">
        <v>459</v>
      </c>
      <c r="B460">
        <f>ROUNDDOWN((DaysPastLaunch[[#This Row],[DaysPastLaunch]]-1)/30,0)+1</f>
        <v>16</v>
      </c>
      <c r="C460">
        <f>ROUNDDOWN((DaysPastLaunch[[#This Row],[MonthNumPastLaunch]]-1)/12,0)+1</f>
        <v>2</v>
      </c>
      <c r="D460">
        <f>ROUNDUP(DaysPastLaunch[[#This Row],[MonthNumPastLaunch]]/3,0)</f>
        <v>6</v>
      </c>
      <c r="E460" s="4" t="str">
        <f>"Month "&amp;DaysPastLaunch[[#This Row],[MonthNumPastLaunch]]</f>
        <v>Month 16</v>
      </c>
      <c r="F460" s="4" t="str">
        <f>"Year "&amp;DaysPastLaunch[[#This Row],[YearNumPastLaunch]]</f>
        <v>Year 2</v>
      </c>
      <c r="G460" s="4" t="str">
        <f>"Quarter "&amp;DaysPastLaunch[[#This Row],[QuartnerNumPastLaunch]]</f>
        <v>Quarter 6</v>
      </c>
      <c r="H460" s="4">
        <f>MOD(DaysPastLaunch[[#This Row],[MonthNumPastLaunch]]-1,12)+1</f>
        <v>4</v>
      </c>
      <c r="I460" s="4">
        <f>MOD(DaysPastLaunch[[#This Row],[QuartnerNumPastLaunch]]-1,4)+1</f>
        <v>2</v>
      </c>
      <c r="J460" s="4" t="str">
        <f>"Y"&amp;DaysPastLaunch[[#This Row],[YearNumPastLaunch]]&amp;" "&amp;"M"&amp;DaysPastLaunch[[#This Row],[Month1_12]]</f>
        <v>Y2 M4</v>
      </c>
      <c r="K460" s="4" t="str">
        <f>"Y"&amp;DaysPastLaunch[[#This Row],[YearNumPastLaunch]]&amp;" "&amp;"Q"&amp;DaysPastLaunch[[#This Row],[Quarter1_4]]</f>
        <v>Y2 Q2</v>
      </c>
      <c r="L460" s="4" t="str">
        <f>DaysPastLaunch[[#This Row],[YearPastLaunch]]&amp;" "&amp;"Month "&amp;DaysPastLaunch[[#This Row],[Month1_12]]</f>
        <v>Year 2 Month 4</v>
      </c>
      <c r="M460" s="4" t="str">
        <f>DaysPastLaunch[[#This Row],[YearPastLaunch]]&amp;" "&amp;"Quarter "&amp;DaysPastLaunch[[#This Row],[Quarter1_4]]</f>
        <v>Year 2 Quarter 2</v>
      </c>
    </row>
    <row r="461" spans="1:13" x14ac:dyDescent="0.25">
      <c r="A461">
        <v>460</v>
      </c>
      <c r="B461">
        <f>ROUNDDOWN((DaysPastLaunch[[#This Row],[DaysPastLaunch]]-1)/30,0)+1</f>
        <v>16</v>
      </c>
      <c r="C461">
        <f>ROUNDDOWN((DaysPastLaunch[[#This Row],[MonthNumPastLaunch]]-1)/12,0)+1</f>
        <v>2</v>
      </c>
      <c r="D461">
        <f>ROUNDUP(DaysPastLaunch[[#This Row],[MonthNumPastLaunch]]/3,0)</f>
        <v>6</v>
      </c>
      <c r="E461" s="4" t="str">
        <f>"Month "&amp;DaysPastLaunch[[#This Row],[MonthNumPastLaunch]]</f>
        <v>Month 16</v>
      </c>
      <c r="F461" s="4" t="str">
        <f>"Year "&amp;DaysPastLaunch[[#This Row],[YearNumPastLaunch]]</f>
        <v>Year 2</v>
      </c>
      <c r="G461" s="4" t="str">
        <f>"Quarter "&amp;DaysPastLaunch[[#This Row],[QuartnerNumPastLaunch]]</f>
        <v>Quarter 6</v>
      </c>
      <c r="H461" s="4">
        <f>MOD(DaysPastLaunch[[#This Row],[MonthNumPastLaunch]]-1,12)+1</f>
        <v>4</v>
      </c>
      <c r="I461" s="4">
        <f>MOD(DaysPastLaunch[[#This Row],[QuartnerNumPastLaunch]]-1,4)+1</f>
        <v>2</v>
      </c>
      <c r="J461" s="4" t="str">
        <f>"Y"&amp;DaysPastLaunch[[#This Row],[YearNumPastLaunch]]&amp;" "&amp;"M"&amp;DaysPastLaunch[[#This Row],[Month1_12]]</f>
        <v>Y2 M4</v>
      </c>
      <c r="K461" s="4" t="str">
        <f>"Y"&amp;DaysPastLaunch[[#This Row],[YearNumPastLaunch]]&amp;" "&amp;"Q"&amp;DaysPastLaunch[[#This Row],[Quarter1_4]]</f>
        <v>Y2 Q2</v>
      </c>
      <c r="L461" s="4" t="str">
        <f>DaysPastLaunch[[#This Row],[YearPastLaunch]]&amp;" "&amp;"Month "&amp;DaysPastLaunch[[#This Row],[Month1_12]]</f>
        <v>Year 2 Month 4</v>
      </c>
      <c r="M461" s="4" t="str">
        <f>DaysPastLaunch[[#This Row],[YearPastLaunch]]&amp;" "&amp;"Quarter "&amp;DaysPastLaunch[[#This Row],[Quarter1_4]]</f>
        <v>Year 2 Quarter 2</v>
      </c>
    </row>
    <row r="462" spans="1:13" x14ac:dyDescent="0.25">
      <c r="A462">
        <v>461</v>
      </c>
      <c r="B462">
        <f>ROUNDDOWN((DaysPastLaunch[[#This Row],[DaysPastLaunch]]-1)/30,0)+1</f>
        <v>16</v>
      </c>
      <c r="C462">
        <f>ROUNDDOWN((DaysPastLaunch[[#This Row],[MonthNumPastLaunch]]-1)/12,0)+1</f>
        <v>2</v>
      </c>
      <c r="D462">
        <f>ROUNDUP(DaysPastLaunch[[#This Row],[MonthNumPastLaunch]]/3,0)</f>
        <v>6</v>
      </c>
      <c r="E462" s="4" t="str">
        <f>"Month "&amp;DaysPastLaunch[[#This Row],[MonthNumPastLaunch]]</f>
        <v>Month 16</v>
      </c>
      <c r="F462" s="4" t="str">
        <f>"Year "&amp;DaysPastLaunch[[#This Row],[YearNumPastLaunch]]</f>
        <v>Year 2</v>
      </c>
      <c r="G462" s="4" t="str">
        <f>"Quarter "&amp;DaysPastLaunch[[#This Row],[QuartnerNumPastLaunch]]</f>
        <v>Quarter 6</v>
      </c>
      <c r="H462" s="4">
        <f>MOD(DaysPastLaunch[[#This Row],[MonthNumPastLaunch]]-1,12)+1</f>
        <v>4</v>
      </c>
      <c r="I462" s="4">
        <f>MOD(DaysPastLaunch[[#This Row],[QuartnerNumPastLaunch]]-1,4)+1</f>
        <v>2</v>
      </c>
      <c r="J462" s="4" t="str">
        <f>"Y"&amp;DaysPastLaunch[[#This Row],[YearNumPastLaunch]]&amp;" "&amp;"M"&amp;DaysPastLaunch[[#This Row],[Month1_12]]</f>
        <v>Y2 M4</v>
      </c>
      <c r="K462" s="4" t="str">
        <f>"Y"&amp;DaysPastLaunch[[#This Row],[YearNumPastLaunch]]&amp;" "&amp;"Q"&amp;DaysPastLaunch[[#This Row],[Quarter1_4]]</f>
        <v>Y2 Q2</v>
      </c>
      <c r="L462" s="4" t="str">
        <f>DaysPastLaunch[[#This Row],[YearPastLaunch]]&amp;" "&amp;"Month "&amp;DaysPastLaunch[[#This Row],[Month1_12]]</f>
        <v>Year 2 Month 4</v>
      </c>
      <c r="M462" s="4" t="str">
        <f>DaysPastLaunch[[#This Row],[YearPastLaunch]]&amp;" "&amp;"Quarter "&amp;DaysPastLaunch[[#This Row],[Quarter1_4]]</f>
        <v>Year 2 Quarter 2</v>
      </c>
    </row>
    <row r="463" spans="1:13" x14ac:dyDescent="0.25">
      <c r="A463">
        <v>462</v>
      </c>
      <c r="B463">
        <f>ROUNDDOWN((DaysPastLaunch[[#This Row],[DaysPastLaunch]]-1)/30,0)+1</f>
        <v>16</v>
      </c>
      <c r="C463">
        <f>ROUNDDOWN((DaysPastLaunch[[#This Row],[MonthNumPastLaunch]]-1)/12,0)+1</f>
        <v>2</v>
      </c>
      <c r="D463">
        <f>ROUNDUP(DaysPastLaunch[[#This Row],[MonthNumPastLaunch]]/3,0)</f>
        <v>6</v>
      </c>
      <c r="E463" s="4" t="str">
        <f>"Month "&amp;DaysPastLaunch[[#This Row],[MonthNumPastLaunch]]</f>
        <v>Month 16</v>
      </c>
      <c r="F463" s="4" t="str">
        <f>"Year "&amp;DaysPastLaunch[[#This Row],[YearNumPastLaunch]]</f>
        <v>Year 2</v>
      </c>
      <c r="G463" s="4" t="str">
        <f>"Quarter "&amp;DaysPastLaunch[[#This Row],[QuartnerNumPastLaunch]]</f>
        <v>Quarter 6</v>
      </c>
      <c r="H463" s="4">
        <f>MOD(DaysPastLaunch[[#This Row],[MonthNumPastLaunch]]-1,12)+1</f>
        <v>4</v>
      </c>
      <c r="I463" s="4">
        <f>MOD(DaysPastLaunch[[#This Row],[QuartnerNumPastLaunch]]-1,4)+1</f>
        <v>2</v>
      </c>
      <c r="J463" s="4" t="str">
        <f>"Y"&amp;DaysPastLaunch[[#This Row],[YearNumPastLaunch]]&amp;" "&amp;"M"&amp;DaysPastLaunch[[#This Row],[Month1_12]]</f>
        <v>Y2 M4</v>
      </c>
      <c r="K463" s="4" t="str">
        <f>"Y"&amp;DaysPastLaunch[[#This Row],[YearNumPastLaunch]]&amp;" "&amp;"Q"&amp;DaysPastLaunch[[#This Row],[Quarter1_4]]</f>
        <v>Y2 Q2</v>
      </c>
      <c r="L463" s="4" t="str">
        <f>DaysPastLaunch[[#This Row],[YearPastLaunch]]&amp;" "&amp;"Month "&amp;DaysPastLaunch[[#This Row],[Month1_12]]</f>
        <v>Year 2 Month 4</v>
      </c>
      <c r="M463" s="4" t="str">
        <f>DaysPastLaunch[[#This Row],[YearPastLaunch]]&amp;" "&amp;"Quarter "&amp;DaysPastLaunch[[#This Row],[Quarter1_4]]</f>
        <v>Year 2 Quarter 2</v>
      </c>
    </row>
    <row r="464" spans="1:13" x14ac:dyDescent="0.25">
      <c r="A464">
        <v>463</v>
      </c>
      <c r="B464">
        <f>ROUNDDOWN((DaysPastLaunch[[#This Row],[DaysPastLaunch]]-1)/30,0)+1</f>
        <v>16</v>
      </c>
      <c r="C464">
        <f>ROUNDDOWN((DaysPastLaunch[[#This Row],[MonthNumPastLaunch]]-1)/12,0)+1</f>
        <v>2</v>
      </c>
      <c r="D464">
        <f>ROUNDUP(DaysPastLaunch[[#This Row],[MonthNumPastLaunch]]/3,0)</f>
        <v>6</v>
      </c>
      <c r="E464" s="4" t="str">
        <f>"Month "&amp;DaysPastLaunch[[#This Row],[MonthNumPastLaunch]]</f>
        <v>Month 16</v>
      </c>
      <c r="F464" s="4" t="str">
        <f>"Year "&amp;DaysPastLaunch[[#This Row],[YearNumPastLaunch]]</f>
        <v>Year 2</v>
      </c>
      <c r="G464" s="4" t="str">
        <f>"Quarter "&amp;DaysPastLaunch[[#This Row],[QuartnerNumPastLaunch]]</f>
        <v>Quarter 6</v>
      </c>
      <c r="H464" s="4">
        <f>MOD(DaysPastLaunch[[#This Row],[MonthNumPastLaunch]]-1,12)+1</f>
        <v>4</v>
      </c>
      <c r="I464" s="4">
        <f>MOD(DaysPastLaunch[[#This Row],[QuartnerNumPastLaunch]]-1,4)+1</f>
        <v>2</v>
      </c>
      <c r="J464" s="4" t="str">
        <f>"Y"&amp;DaysPastLaunch[[#This Row],[YearNumPastLaunch]]&amp;" "&amp;"M"&amp;DaysPastLaunch[[#This Row],[Month1_12]]</f>
        <v>Y2 M4</v>
      </c>
      <c r="K464" s="4" t="str">
        <f>"Y"&amp;DaysPastLaunch[[#This Row],[YearNumPastLaunch]]&amp;" "&amp;"Q"&amp;DaysPastLaunch[[#This Row],[Quarter1_4]]</f>
        <v>Y2 Q2</v>
      </c>
      <c r="L464" s="4" t="str">
        <f>DaysPastLaunch[[#This Row],[YearPastLaunch]]&amp;" "&amp;"Month "&amp;DaysPastLaunch[[#This Row],[Month1_12]]</f>
        <v>Year 2 Month 4</v>
      </c>
      <c r="M464" s="4" t="str">
        <f>DaysPastLaunch[[#This Row],[YearPastLaunch]]&amp;" "&amp;"Quarter "&amp;DaysPastLaunch[[#This Row],[Quarter1_4]]</f>
        <v>Year 2 Quarter 2</v>
      </c>
    </row>
    <row r="465" spans="1:13" x14ac:dyDescent="0.25">
      <c r="A465">
        <v>464</v>
      </c>
      <c r="B465">
        <f>ROUNDDOWN((DaysPastLaunch[[#This Row],[DaysPastLaunch]]-1)/30,0)+1</f>
        <v>16</v>
      </c>
      <c r="C465">
        <f>ROUNDDOWN((DaysPastLaunch[[#This Row],[MonthNumPastLaunch]]-1)/12,0)+1</f>
        <v>2</v>
      </c>
      <c r="D465">
        <f>ROUNDUP(DaysPastLaunch[[#This Row],[MonthNumPastLaunch]]/3,0)</f>
        <v>6</v>
      </c>
      <c r="E465" s="4" t="str">
        <f>"Month "&amp;DaysPastLaunch[[#This Row],[MonthNumPastLaunch]]</f>
        <v>Month 16</v>
      </c>
      <c r="F465" s="4" t="str">
        <f>"Year "&amp;DaysPastLaunch[[#This Row],[YearNumPastLaunch]]</f>
        <v>Year 2</v>
      </c>
      <c r="G465" s="4" t="str">
        <f>"Quarter "&amp;DaysPastLaunch[[#This Row],[QuartnerNumPastLaunch]]</f>
        <v>Quarter 6</v>
      </c>
      <c r="H465" s="4">
        <f>MOD(DaysPastLaunch[[#This Row],[MonthNumPastLaunch]]-1,12)+1</f>
        <v>4</v>
      </c>
      <c r="I465" s="4">
        <f>MOD(DaysPastLaunch[[#This Row],[QuartnerNumPastLaunch]]-1,4)+1</f>
        <v>2</v>
      </c>
      <c r="J465" s="4" t="str">
        <f>"Y"&amp;DaysPastLaunch[[#This Row],[YearNumPastLaunch]]&amp;" "&amp;"M"&amp;DaysPastLaunch[[#This Row],[Month1_12]]</f>
        <v>Y2 M4</v>
      </c>
      <c r="K465" s="4" t="str">
        <f>"Y"&amp;DaysPastLaunch[[#This Row],[YearNumPastLaunch]]&amp;" "&amp;"Q"&amp;DaysPastLaunch[[#This Row],[Quarter1_4]]</f>
        <v>Y2 Q2</v>
      </c>
      <c r="L465" s="4" t="str">
        <f>DaysPastLaunch[[#This Row],[YearPastLaunch]]&amp;" "&amp;"Month "&amp;DaysPastLaunch[[#This Row],[Month1_12]]</f>
        <v>Year 2 Month 4</v>
      </c>
      <c r="M465" s="4" t="str">
        <f>DaysPastLaunch[[#This Row],[YearPastLaunch]]&amp;" "&amp;"Quarter "&amp;DaysPastLaunch[[#This Row],[Quarter1_4]]</f>
        <v>Year 2 Quarter 2</v>
      </c>
    </row>
    <row r="466" spans="1:13" x14ac:dyDescent="0.25">
      <c r="A466">
        <v>465</v>
      </c>
      <c r="B466">
        <f>ROUNDDOWN((DaysPastLaunch[[#This Row],[DaysPastLaunch]]-1)/30,0)+1</f>
        <v>16</v>
      </c>
      <c r="C466">
        <f>ROUNDDOWN((DaysPastLaunch[[#This Row],[MonthNumPastLaunch]]-1)/12,0)+1</f>
        <v>2</v>
      </c>
      <c r="D466">
        <f>ROUNDUP(DaysPastLaunch[[#This Row],[MonthNumPastLaunch]]/3,0)</f>
        <v>6</v>
      </c>
      <c r="E466" s="4" t="str">
        <f>"Month "&amp;DaysPastLaunch[[#This Row],[MonthNumPastLaunch]]</f>
        <v>Month 16</v>
      </c>
      <c r="F466" s="4" t="str">
        <f>"Year "&amp;DaysPastLaunch[[#This Row],[YearNumPastLaunch]]</f>
        <v>Year 2</v>
      </c>
      <c r="G466" s="4" t="str">
        <f>"Quarter "&amp;DaysPastLaunch[[#This Row],[QuartnerNumPastLaunch]]</f>
        <v>Quarter 6</v>
      </c>
      <c r="H466" s="4">
        <f>MOD(DaysPastLaunch[[#This Row],[MonthNumPastLaunch]]-1,12)+1</f>
        <v>4</v>
      </c>
      <c r="I466" s="4">
        <f>MOD(DaysPastLaunch[[#This Row],[QuartnerNumPastLaunch]]-1,4)+1</f>
        <v>2</v>
      </c>
      <c r="J466" s="4" t="str">
        <f>"Y"&amp;DaysPastLaunch[[#This Row],[YearNumPastLaunch]]&amp;" "&amp;"M"&amp;DaysPastLaunch[[#This Row],[Month1_12]]</f>
        <v>Y2 M4</v>
      </c>
      <c r="K466" s="4" t="str">
        <f>"Y"&amp;DaysPastLaunch[[#This Row],[YearNumPastLaunch]]&amp;" "&amp;"Q"&amp;DaysPastLaunch[[#This Row],[Quarter1_4]]</f>
        <v>Y2 Q2</v>
      </c>
      <c r="L466" s="4" t="str">
        <f>DaysPastLaunch[[#This Row],[YearPastLaunch]]&amp;" "&amp;"Month "&amp;DaysPastLaunch[[#This Row],[Month1_12]]</f>
        <v>Year 2 Month 4</v>
      </c>
      <c r="M466" s="4" t="str">
        <f>DaysPastLaunch[[#This Row],[YearPastLaunch]]&amp;" "&amp;"Quarter "&amp;DaysPastLaunch[[#This Row],[Quarter1_4]]</f>
        <v>Year 2 Quarter 2</v>
      </c>
    </row>
    <row r="467" spans="1:13" x14ac:dyDescent="0.25">
      <c r="A467">
        <v>466</v>
      </c>
      <c r="B467">
        <f>ROUNDDOWN((DaysPastLaunch[[#This Row],[DaysPastLaunch]]-1)/30,0)+1</f>
        <v>16</v>
      </c>
      <c r="C467">
        <f>ROUNDDOWN((DaysPastLaunch[[#This Row],[MonthNumPastLaunch]]-1)/12,0)+1</f>
        <v>2</v>
      </c>
      <c r="D467">
        <f>ROUNDUP(DaysPastLaunch[[#This Row],[MonthNumPastLaunch]]/3,0)</f>
        <v>6</v>
      </c>
      <c r="E467" s="4" t="str">
        <f>"Month "&amp;DaysPastLaunch[[#This Row],[MonthNumPastLaunch]]</f>
        <v>Month 16</v>
      </c>
      <c r="F467" s="4" t="str">
        <f>"Year "&amp;DaysPastLaunch[[#This Row],[YearNumPastLaunch]]</f>
        <v>Year 2</v>
      </c>
      <c r="G467" s="4" t="str">
        <f>"Quarter "&amp;DaysPastLaunch[[#This Row],[QuartnerNumPastLaunch]]</f>
        <v>Quarter 6</v>
      </c>
      <c r="H467" s="4">
        <f>MOD(DaysPastLaunch[[#This Row],[MonthNumPastLaunch]]-1,12)+1</f>
        <v>4</v>
      </c>
      <c r="I467" s="4">
        <f>MOD(DaysPastLaunch[[#This Row],[QuartnerNumPastLaunch]]-1,4)+1</f>
        <v>2</v>
      </c>
      <c r="J467" s="4" t="str">
        <f>"Y"&amp;DaysPastLaunch[[#This Row],[YearNumPastLaunch]]&amp;" "&amp;"M"&amp;DaysPastLaunch[[#This Row],[Month1_12]]</f>
        <v>Y2 M4</v>
      </c>
      <c r="K467" s="4" t="str">
        <f>"Y"&amp;DaysPastLaunch[[#This Row],[YearNumPastLaunch]]&amp;" "&amp;"Q"&amp;DaysPastLaunch[[#This Row],[Quarter1_4]]</f>
        <v>Y2 Q2</v>
      </c>
      <c r="L467" s="4" t="str">
        <f>DaysPastLaunch[[#This Row],[YearPastLaunch]]&amp;" "&amp;"Month "&amp;DaysPastLaunch[[#This Row],[Month1_12]]</f>
        <v>Year 2 Month 4</v>
      </c>
      <c r="M467" s="4" t="str">
        <f>DaysPastLaunch[[#This Row],[YearPastLaunch]]&amp;" "&amp;"Quarter "&amp;DaysPastLaunch[[#This Row],[Quarter1_4]]</f>
        <v>Year 2 Quarter 2</v>
      </c>
    </row>
    <row r="468" spans="1:13" x14ac:dyDescent="0.25">
      <c r="A468">
        <v>467</v>
      </c>
      <c r="B468">
        <f>ROUNDDOWN((DaysPastLaunch[[#This Row],[DaysPastLaunch]]-1)/30,0)+1</f>
        <v>16</v>
      </c>
      <c r="C468">
        <f>ROUNDDOWN((DaysPastLaunch[[#This Row],[MonthNumPastLaunch]]-1)/12,0)+1</f>
        <v>2</v>
      </c>
      <c r="D468">
        <f>ROUNDUP(DaysPastLaunch[[#This Row],[MonthNumPastLaunch]]/3,0)</f>
        <v>6</v>
      </c>
      <c r="E468" s="4" t="str">
        <f>"Month "&amp;DaysPastLaunch[[#This Row],[MonthNumPastLaunch]]</f>
        <v>Month 16</v>
      </c>
      <c r="F468" s="4" t="str">
        <f>"Year "&amp;DaysPastLaunch[[#This Row],[YearNumPastLaunch]]</f>
        <v>Year 2</v>
      </c>
      <c r="G468" s="4" t="str">
        <f>"Quarter "&amp;DaysPastLaunch[[#This Row],[QuartnerNumPastLaunch]]</f>
        <v>Quarter 6</v>
      </c>
      <c r="H468" s="4">
        <f>MOD(DaysPastLaunch[[#This Row],[MonthNumPastLaunch]]-1,12)+1</f>
        <v>4</v>
      </c>
      <c r="I468" s="4">
        <f>MOD(DaysPastLaunch[[#This Row],[QuartnerNumPastLaunch]]-1,4)+1</f>
        <v>2</v>
      </c>
      <c r="J468" s="4" t="str">
        <f>"Y"&amp;DaysPastLaunch[[#This Row],[YearNumPastLaunch]]&amp;" "&amp;"M"&amp;DaysPastLaunch[[#This Row],[Month1_12]]</f>
        <v>Y2 M4</v>
      </c>
      <c r="K468" s="4" t="str">
        <f>"Y"&amp;DaysPastLaunch[[#This Row],[YearNumPastLaunch]]&amp;" "&amp;"Q"&amp;DaysPastLaunch[[#This Row],[Quarter1_4]]</f>
        <v>Y2 Q2</v>
      </c>
      <c r="L468" s="4" t="str">
        <f>DaysPastLaunch[[#This Row],[YearPastLaunch]]&amp;" "&amp;"Month "&amp;DaysPastLaunch[[#This Row],[Month1_12]]</f>
        <v>Year 2 Month 4</v>
      </c>
      <c r="M468" s="4" t="str">
        <f>DaysPastLaunch[[#This Row],[YearPastLaunch]]&amp;" "&amp;"Quarter "&amp;DaysPastLaunch[[#This Row],[Quarter1_4]]</f>
        <v>Year 2 Quarter 2</v>
      </c>
    </row>
    <row r="469" spans="1:13" x14ac:dyDescent="0.25">
      <c r="A469">
        <v>468</v>
      </c>
      <c r="B469">
        <f>ROUNDDOWN((DaysPastLaunch[[#This Row],[DaysPastLaunch]]-1)/30,0)+1</f>
        <v>16</v>
      </c>
      <c r="C469">
        <f>ROUNDDOWN((DaysPastLaunch[[#This Row],[MonthNumPastLaunch]]-1)/12,0)+1</f>
        <v>2</v>
      </c>
      <c r="D469">
        <f>ROUNDUP(DaysPastLaunch[[#This Row],[MonthNumPastLaunch]]/3,0)</f>
        <v>6</v>
      </c>
      <c r="E469" s="4" t="str">
        <f>"Month "&amp;DaysPastLaunch[[#This Row],[MonthNumPastLaunch]]</f>
        <v>Month 16</v>
      </c>
      <c r="F469" s="4" t="str">
        <f>"Year "&amp;DaysPastLaunch[[#This Row],[YearNumPastLaunch]]</f>
        <v>Year 2</v>
      </c>
      <c r="G469" s="4" t="str">
        <f>"Quarter "&amp;DaysPastLaunch[[#This Row],[QuartnerNumPastLaunch]]</f>
        <v>Quarter 6</v>
      </c>
      <c r="H469" s="4">
        <f>MOD(DaysPastLaunch[[#This Row],[MonthNumPastLaunch]]-1,12)+1</f>
        <v>4</v>
      </c>
      <c r="I469" s="4">
        <f>MOD(DaysPastLaunch[[#This Row],[QuartnerNumPastLaunch]]-1,4)+1</f>
        <v>2</v>
      </c>
      <c r="J469" s="4" t="str">
        <f>"Y"&amp;DaysPastLaunch[[#This Row],[YearNumPastLaunch]]&amp;" "&amp;"M"&amp;DaysPastLaunch[[#This Row],[Month1_12]]</f>
        <v>Y2 M4</v>
      </c>
      <c r="K469" s="4" t="str">
        <f>"Y"&amp;DaysPastLaunch[[#This Row],[YearNumPastLaunch]]&amp;" "&amp;"Q"&amp;DaysPastLaunch[[#This Row],[Quarter1_4]]</f>
        <v>Y2 Q2</v>
      </c>
      <c r="L469" s="4" t="str">
        <f>DaysPastLaunch[[#This Row],[YearPastLaunch]]&amp;" "&amp;"Month "&amp;DaysPastLaunch[[#This Row],[Month1_12]]</f>
        <v>Year 2 Month 4</v>
      </c>
      <c r="M469" s="4" t="str">
        <f>DaysPastLaunch[[#This Row],[YearPastLaunch]]&amp;" "&amp;"Quarter "&amp;DaysPastLaunch[[#This Row],[Quarter1_4]]</f>
        <v>Year 2 Quarter 2</v>
      </c>
    </row>
    <row r="470" spans="1:13" x14ac:dyDescent="0.25">
      <c r="A470">
        <v>469</v>
      </c>
      <c r="B470">
        <f>ROUNDDOWN((DaysPastLaunch[[#This Row],[DaysPastLaunch]]-1)/30,0)+1</f>
        <v>16</v>
      </c>
      <c r="C470">
        <f>ROUNDDOWN((DaysPastLaunch[[#This Row],[MonthNumPastLaunch]]-1)/12,0)+1</f>
        <v>2</v>
      </c>
      <c r="D470">
        <f>ROUNDUP(DaysPastLaunch[[#This Row],[MonthNumPastLaunch]]/3,0)</f>
        <v>6</v>
      </c>
      <c r="E470" s="4" t="str">
        <f>"Month "&amp;DaysPastLaunch[[#This Row],[MonthNumPastLaunch]]</f>
        <v>Month 16</v>
      </c>
      <c r="F470" s="4" t="str">
        <f>"Year "&amp;DaysPastLaunch[[#This Row],[YearNumPastLaunch]]</f>
        <v>Year 2</v>
      </c>
      <c r="G470" s="4" t="str">
        <f>"Quarter "&amp;DaysPastLaunch[[#This Row],[QuartnerNumPastLaunch]]</f>
        <v>Quarter 6</v>
      </c>
      <c r="H470" s="4">
        <f>MOD(DaysPastLaunch[[#This Row],[MonthNumPastLaunch]]-1,12)+1</f>
        <v>4</v>
      </c>
      <c r="I470" s="4">
        <f>MOD(DaysPastLaunch[[#This Row],[QuartnerNumPastLaunch]]-1,4)+1</f>
        <v>2</v>
      </c>
      <c r="J470" s="4" t="str">
        <f>"Y"&amp;DaysPastLaunch[[#This Row],[YearNumPastLaunch]]&amp;" "&amp;"M"&amp;DaysPastLaunch[[#This Row],[Month1_12]]</f>
        <v>Y2 M4</v>
      </c>
      <c r="K470" s="4" t="str">
        <f>"Y"&amp;DaysPastLaunch[[#This Row],[YearNumPastLaunch]]&amp;" "&amp;"Q"&amp;DaysPastLaunch[[#This Row],[Quarter1_4]]</f>
        <v>Y2 Q2</v>
      </c>
      <c r="L470" s="4" t="str">
        <f>DaysPastLaunch[[#This Row],[YearPastLaunch]]&amp;" "&amp;"Month "&amp;DaysPastLaunch[[#This Row],[Month1_12]]</f>
        <v>Year 2 Month 4</v>
      </c>
      <c r="M470" s="4" t="str">
        <f>DaysPastLaunch[[#This Row],[YearPastLaunch]]&amp;" "&amp;"Quarter "&amp;DaysPastLaunch[[#This Row],[Quarter1_4]]</f>
        <v>Year 2 Quarter 2</v>
      </c>
    </row>
    <row r="471" spans="1:13" x14ac:dyDescent="0.25">
      <c r="A471">
        <v>470</v>
      </c>
      <c r="B471">
        <f>ROUNDDOWN((DaysPastLaunch[[#This Row],[DaysPastLaunch]]-1)/30,0)+1</f>
        <v>16</v>
      </c>
      <c r="C471">
        <f>ROUNDDOWN((DaysPastLaunch[[#This Row],[MonthNumPastLaunch]]-1)/12,0)+1</f>
        <v>2</v>
      </c>
      <c r="D471">
        <f>ROUNDUP(DaysPastLaunch[[#This Row],[MonthNumPastLaunch]]/3,0)</f>
        <v>6</v>
      </c>
      <c r="E471" s="4" t="str">
        <f>"Month "&amp;DaysPastLaunch[[#This Row],[MonthNumPastLaunch]]</f>
        <v>Month 16</v>
      </c>
      <c r="F471" s="4" t="str">
        <f>"Year "&amp;DaysPastLaunch[[#This Row],[YearNumPastLaunch]]</f>
        <v>Year 2</v>
      </c>
      <c r="G471" s="4" t="str">
        <f>"Quarter "&amp;DaysPastLaunch[[#This Row],[QuartnerNumPastLaunch]]</f>
        <v>Quarter 6</v>
      </c>
      <c r="H471" s="4">
        <f>MOD(DaysPastLaunch[[#This Row],[MonthNumPastLaunch]]-1,12)+1</f>
        <v>4</v>
      </c>
      <c r="I471" s="4">
        <f>MOD(DaysPastLaunch[[#This Row],[QuartnerNumPastLaunch]]-1,4)+1</f>
        <v>2</v>
      </c>
      <c r="J471" s="4" t="str">
        <f>"Y"&amp;DaysPastLaunch[[#This Row],[YearNumPastLaunch]]&amp;" "&amp;"M"&amp;DaysPastLaunch[[#This Row],[Month1_12]]</f>
        <v>Y2 M4</v>
      </c>
      <c r="K471" s="4" t="str">
        <f>"Y"&amp;DaysPastLaunch[[#This Row],[YearNumPastLaunch]]&amp;" "&amp;"Q"&amp;DaysPastLaunch[[#This Row],[Quarter1_4]]</f>
        <v>Y2 Q2</v>
      </c>
      <c r="L471" s="4" t="str">
        <f>DaysPastLaunch[[#This Row],[YearPastLaunch]]&amp;" "&amp;"Month "&amp;DaysPastLaunch[[#This Row],[Month1_12]]</f>
        <v>Year 2 Month 4</v>
      </c>
      <c r="M471" s="4" t="str">
        <f>DaysPastLaunch[[#This Row],[YearPastLaunch]]&amp;" "&amp;"Quarter "&amp;DaysPastLaunch[[#This Row],[Quarter1_4]]</f>
        <v>Year 2 Quarter 2</v>
      </c>
    </row>
    <row r="472" spans="1:13" x14ac:dyDescent="0.25">
      <c r="A472">
        <v>471</v>
      </c>
      <c r="B472">
        <f>ROUNDDOWN((DaysPastLaunch[[#This Row],[DaysPastLaunch]]-1)/30,0)+1</f>
        <v>16</v>
      </c>
      <c r="C472">
        <f>ROUNDDOWN((DaysPastLaunch[[#This Row],[MonthNumPastLaunch]]-1)/12,0)+1</f>
        <v>2</v>
      </c>
      <c r="D472">
        <f>ROUNDUP(DaysPastLaunch[[#This Row],[MonthNumPastLaunch]]/3,0)</f>
        <v>6</v>
      </c>
      <c r="E472" s="4" t="str">
        <f>"Month "&amp;DaysPastLaunch[[#This Row],[MonthNumPastLaunch]]</f>
        <v>Month 16</v>
      </c>
      <c r="F472" s="4" t="str">
        <f>"Year "&amp;DaysPastLaunch[[#This Row],[YearNumPastLaunch]]</f>
        <v>Year 2</v>
      </c>
      <c r="G472" s="4" t="str">
        <f>"Quarter "&amp;DaysPastLaunch[[#This Row],[QuartnerNumPastLaunch]]</f>
        <v>Quarter 6</v>
      </c>
      <c r="H472" s="4">
        <f>MOD(DaysPastLaunch[[#This Row],[MonthNumPastLaunch]]-1,12)+1</f>
        <v>4</v>
      </c>
      <c r="I472" s="4">
        <f>MOD(DaysPastLaunch[[#This Row],[QuartnerNumPastLaunch]]-1,4)+1</f>
        <v>2</v>
      </c>
      <c r="J472" s="4" t="str">
        <f>"Y"&amp;DaysPastLaunch[[#This Row],[YearNumPastLaunch]]&amp;" "&amp;"M"&amp;DaysPastLaunch[[#This Row],[Month1_12]]</f>
        <v>Y2 M4</v>
      </c>
      <c r="K472" s="4" t="str">
        <f>"Y"&amp;DaysPastLaunch[[#This Row],[YearNumPastLaunch]]&amp;" "&amp;"Q"&amp;DaysPastLaunch[[#This Row],[Quarter1_4]]</f>
        <v>Y2 Q2</v>
      </c>
      <c r="L472" s="4" t="str">
        <f>DaysPastLaunch[[#This Row],[YearPastLaunch]]&amp;" "&amp;"Month "&amp;DaysPastLaunch[[#This Row],[Month1_12]]</f>
        <v>Year 2 Month 4</v>
      </c>
      <c r="M472" s="4" t="str">
        <f>DaysPastLaunch[[#This Row],[YearPastLaunch]]&amp;" "&amp;"Quarter "&amp;DaysPastLaunch[[#This Row],[Quarter1_4]]</f>
        <v>Year 2 Quarter 2</v>
      </c>
    </row>
    <row r="473" spans="1:13" x14ac:dyDescent="0.25">
      <c r="A473">
        <v>472</v>
      </c>
      <c r="B473">
        <f>ROUNDDOWN((DaysPastLaunch[[#This Row],[DaysPastLaunch]]-1)/30,0)+1</f>
        <v>16</v>
      </c>
      <c r="C473">
        <f>ROUNDDOWN((DaysPastLaunch[[#This Row],[MonthNumPastLaunch]]-1)/12,0)+1</f>
        <v>2</v>
      </c>
      <c r="D473">
        <f>ROUNDUP(DaysPastLaunch[[#This Row],[MonthNumPastLaunch]]/3,0)</f>
        <v>6</v>
      </c>
      <c r="E473" s="4" t="str">
        <f>"Month "&amp;DaysPastLaunch[[#This Row],[MonthNumPastLaunch]]</f>
        <v>Month 16</v>
      </c>
      <c r="F473" s="4" t="str">
        <f>"Year "&amp;DaysPastLaunch[[#This Row],[YearNumPastLaunch]]</f>
        <v>Year 2</v>
      </c>
      <c r="G473" s="4" t="str">
        <f>"Quarter "&amp;DaysPastLaunch[[#This Row],[QuartnerNumPastLaunch]]</f>
        <v>Quarter 6</v>
      </c>
      <c r="H473" s="4">
        <f>MOD(DaysPastLaunch[[#This Row],[MonthNumPastLaunch]]-1,12)+1</f>
        <v>4</v>
      </c>
      <c r="I473" s="4">
        <f>MOD(DaysPastLaunch[[#This Row],[QuartnerNumPastLaunch]]-1,4)+1</f>
        <v>2</v>
      </c>
      <c r="J473" s="4" t="str">
        <f>"Y"&amp;DaysPastLaunch[[#This Row],[YearNumPastLaunch]]&amp;" "&amp;"M"&amp;DaysPastLaunch[[#This Row],[Month1_12]]</f>
        <v>Y2 M4</v>
      </c>
      <c r="K473" s="4" t="str">
        <f>"Y"&amp;DaysPastLaunch[[#This Row],[YearNumPastLaunch]]&amp;" "&amp;"Q"&amp;DaysPastLaunch[[#This Row],[Quarter1_4]]</f>
        <v>Y2 Q2</v>
      </c>
      <c r="L473" s="4" t="str">
        <f>DaysPastLaunch[[#This Row],[YearPastLaunch]]&amp;" "&amp;"Month "&amp;DaysPastLaunch[[#This Row],[Month1_12]]</f>
        <v>Year 2 Month 4</v>
      </c>
      <c r="M473" s="4" t="str">
        <f>DaysPastLaunch[[#This Row],[YearPastLaunch]]&amp;" "&amp;"Quarter "&amp;DaysPastLaunch[[#This Row],[Quarter1_4]]</f>
        <v>Year 2 Quarter 2</v>
      </c>
    </row>
    <row r="474" spans="1:13" x14ac:dyDescent="0.25">
      <c r="A474">
        <v>473</v>
      </c>
      <c r="B474">
        <f>ROUNDDOWN((DaysPastLaunch[[#This Row],[DaysPastLaunch]]-1)/30,0)+1</f>
        <v>16</v>
      </c>
      <c r="C474">
        <f>ROUNDDOWN((DaysPastLaunch[[#This Row],[MonthNumPastLaunch]]-1)/12,0)+1</f>
        <v>2</v>
      </c>
      <c r="D474">
        <f>ROUNDUP(DaysPastLaunch[[#This Row],[MonthNumPastLaunch]]/3,0)</f>
        <v>6</v>
      </c>
      <c r="E474" s="4" t="str">
        <f>"Month "&amp;DaysPastLaunch[[#This Row],[MonthNumPastLaunch]]</f>
        <v>Month 16</v>
      </c>
      <c r="F474" s="4" t="str">
        <f>"Year "&amp;DaysPastLaunch[[#This Row],[YearNumPastLaunch]]</f>
        <v>Year 2</v>
      </c>
      <c r="G474" s="4" t="str">
        <f>"Quarter "&amp;DaysPastLaunch[[#This Row],[QuartnerNumPastLaunch]]</f>
        <v>Quarter 6</v>
      </c>
      <c r="H474" s="4">
        <f>MOD(DaysPastLaunch[[#This Row],[MonthNumPastLaunch]]-1,12)+1</f>
        <v>4</v>
      </c>
      <c r="I474" s="4">
        <f>MOD(DaysPastLaunch[[#This Row],[QuartnerNumPastLaunch]]-1,4)+1</f>
        <v>2</v>
      </c>
      <c r="J474" s="4" t="str">
        <f>"Y"&amp;DaysPastLaunch[[#This Row],[YearNumPastLaunch]]&amp;" "&amp;"M"&amp;DaysPastLaunch[[#This Row],[Month1_12]]</f>
        <v>Y2 M4</v>
      </c>
      <c r="K474" s="4" t="str">
        <f>"Y"&amp;DaysPastLaunch[[#This Row],[YearNumPastLaunch]]&amp;" "&amp;"Q"&amp;DaysPastLaunch[[#This Row],[Quarter1_4]]</f>
        <v>Y2 Q2</v>
      </c>
      <c r="L474" s="4" t="str">
        <f>DaysPastLaunch[[#This Row],[YearPastLaunch]]&amp;" "&amp;"Month "&amp;DaysPastLaunch[[#This Row],[Month1_12]]</f>
        <v>Year 2 Month 4</v>
      </c>
      <c r="M474" s="4" t="str">
        <f>DaysPastLaunch[[#This Row],[YearPastLaunch]]&amp;" "&amp;"Quarter "&amp;DaysPastLaunch[[#This Row],[Quarter1_4]]</f>
        <v>Year 2 Quarter 2</v>
      </c>
    </row>
    <row r="475" spans="1:13" x14ac:dyDescent="0.25">
      <c r="A475">
        <v>474</v>
      </c>
      <c r="B475">
        <f>ROUNDDOWN((DaysPastLaunch[[#This Row],[DaysPastLaunch]]-1)/30,0)+1</f>
        <v>16</v>
      </c>
      <c r="C475">
        <f>ROUNDDOWN((DaysPastLaunch[[#This Row],[MonthNumPastLaunch]]-1)/12,0)+1</f>
        <v>2</v>
      </c>
      <c r="D475">
        <f>ROUNDUP(DaysPastLaunch[[#This Row],[MonthNumPastLaunch]]/3,0)</f>
        <v>6</v>
      </c>
      <c r="E475" s="4" t="str">
        <f>"Month "&amp;DaysPastLaunch[[#This Row],[MonthNumPastLaunch]]</f>
        <v>Month 16</v>
      </c>
      <c r="F475" s="4" t="str">
        <f>"Year "&amp;DaysPastLaunch[[#This Row],[YearNumPastLaunch]]</f>
        <v>Year 2</v>
      </c>
      <c r="G475" s="4" t="str">
        <f>"Quarter "&amp;DaysPastLaunch[[#This Row],[QuartnerNumPastLaunch]]</f>
        <v>Quarter 6</v>
      </c>
      <c r="H475" s="4">
        <f>MOD(DaysPastLaunch[[#This Row],[MonthNumPastLaunch]]-1,12)+1</f>
        <v>4</v>
      </c>
      <c r="I475" s="4">
        <f>MOD(DaysPastLaunch[[#This Row],[QuartnerNumPastLaunch]]-1,4)+1</f>
        <v>2</v>
      </c>
      <c r="J475" s="4" t="str">
        <f>"Y"&amp;DaysPastLaunch[[#This Row],[YearNumPastLaunch]]&amp;" "&amp;"M"&amp;DaysPastLaunch[[#This Row],[Month1_12]]</f>
        <v>Y2 M4</v>
      </c>
      <c r="K475" s="4" t="str">
        <f>"Y"&amp;DaysPastLaunch[[#This Row],[YearNumPastLaunch]]&amp;" "&amp;"Q"&amp;DaysPastLaunch[[#This Row],[Quarter1_4]]</f>
        <v>Y2 Q2</v>
      </c>
      <c r="L475" s="4" t="str">
        <f>DaysPastLaunch[[#This Row],[YearPastLaunch]]&amp;" "&amp;"Month "&amp;DaysPastLaunch[[#This Row],[Month1_12]]</f>
        <v>Year 2 Month 4</v>
      </c>
      <c r="M475" s="4" t="str">
        <f>DaysPastLaunch[[#This Row],[YearPastLaunch]]&amp;" "&amp;"Quarter "&amp;DaysPastLaunch[[#This Row],[Quarter1_4]]</f>
        <v>Year 2 Quarter 2</v>
      </c>
    </row>
    <row r="476" spans="1:13" x14ac:dyDescent="0.25">
      <c r="A476">
        <v>475</v>
      </c>
      <c r="B476">
        <f>ROUNDDOWN((DaysPastLaunch[[#This Row],[DaysPastLaunch]]-1)/30,0)+1</f>
        <v>16</v>
      </c>
      <c r="C476">
        <f>ROUNDDOWN((DaysPastLaunch[[#This Row],[MonthNumPastLaunch]]-1)/12,0)+1</f>
        <v>2</v>
      </c>
      <c r="D476">
        <f>ROUNDUP(DaysPastLaunch[[#This Row],[MonthNumPastLaunch]]/3,0)</f>
        <v>6</v>
      </c>
      <c r="E476" s="4" t="str">
        <f>"Month "&amp;DaysPastLaunch[[#This Row],[MonthNumPastLaunch]]</f>
        <v>Month 16</v>
      </c>
      <c r="F476" s="4" t="str">
        <f>"Year "&amp;DaysPastLaunch[[#This Row],[YearNumPastLaunch]]</f>
        <v>Year 2</v>
      </c>
      <c r="G476" s="4" t="str">
        <f>"Quarter "&amp;DaysPastLaunch[[#This Row],[QuartnerNumPastLaunch]]</f>
        <v>Quarter 6</v>
      </c>
      <c r="H476" s="4">
        <f>MOD(DaysPastLaunch[[#This Row],[MonthNumPastLaunch]]-1,12)+1</f>
        <v>4</v>
      </c>
      <c r="I476" s="4">
        <f>MOD(DaysPastLaunch[[#This Row],[QuartnerNumPastLaunch]]-1,4)+1</f>
        <v>2</v>
      </c>
      <c r="J476" s="4" t="str">
        <f>"Y"&amp;DaysPastLaunch[[#This Row],[YearNumPastLaunch]]&amp;" "&amp;"M"&amp;DaysPastLaunch[[#This Row],[Month1_12]]</f>
        <v>Y2 M4</v>
      </c>
      <c r="K476" s="4" t="str">
        <f>"Y"&amp;DaysPastLaunch[[#This Row],[YearNumPastLaunch]]&amp;" "&amp;"Q"&amp;DaysPastLaunch[[#This Row],[Quarter1_4]]</f>
        <v>Y2 Q2</v>
      </c>
      <c r="L476" s="4" t="str">
        <f>DaysPastLaunch[[#This Row],[YearPastLaunch]]&amp;" "&amp;"Month "&amp;DaysPastLaunch[[#This Row],[Month1_12]]</f>
        <v>Year 2 Month 4</v>
      </c>
      <c r="M476" s="4" t="str">
        <f>DaysPastLaunch[[#This Row],[YearPastLaunch]]&amp;" "&amp;"Quarter "&amp;DaysPastLaunch[[#This Row],[Quarter1_4]]</f>
        <v>Year 2 Quarter 2</v>
      </c>
    </row>
    <row r="477" spans="1:13" x14ac:dyDescent="0.25">
      <c r="A477">
        <v>476</v>
      </c>
      <c r="B477">
        <f>ROUNDDOWN((DaysPastLaunch[[#This Row],[DaysPastLaunch]]-1)/30,0)+1</f>
        <v>16</v>
      </c>
      <c r="C477">
        <f>ROUNDDOWN((DaysPastLaunch[[#This Row],[MonthNumPastLaunch]]-1)/12,0)+1</f>
        <v>2</v>
      </c>
      <c r="D477">
        <f>ROUNDUP(DaysPastLaunch[[#This Row],[MonthNumPastLaunch]]/3,0)</f>
        <v>6</v>
      </c>
      <c r="E477" s="4" t="str">
        <f>"Month "&amp;DaysPastLaunch[[#This Row],[MonthNumPastLaunch]]</f>
        <v>Month 16</v>
      </c>
      <c r="F477" s="4" t="str">
        <f>"Year "&amp;DaysPastLaunch[[#This Row],[YearNumPastLaunch]]</f>
        <v>Year 2</v>
      </c>
      <c r="G477" s="4" t="str">
        <f>"Quarter "&amp;DaysPastLaunch[[#This Row],[QuartnerNumPastLaunch]]</f>
        <v>Quarter 6</v>
      </c>
      <c r="H477" s="4">
        <f>MOD(DaysPastLaunch[[#This Row],[MonthNumPastLaunch]]-1,12)+1</f>
        <v>4</v>
      </c>
      <c r="I477" s="4">
        <f>MOD(DaysPastLaunch[[#This Row],[QuartnerNumPastLaunch]]-1,4)+1</f>
        <v>2</v>
      </c>
      <c r="J477" s="4" t="str">
        <f>"Y"&amp;DaysPastLaunch[[#This Row],[YearNumPastLaunch]]&amp;" "&amp;"M"&amp;DaysPastLaunch[[#This Row],[Month1_12]]</f>
        <v>Y2 M4</v>
      </c>
      <c r="K477" s="4" t="str">
        <f>"Y"&amp;DaysPastLaunch[[#This Row],[YearNumPastLaunch]]&amp;" "&amp;"Q"&amp;DaysPastLaunch[[#This Row],[Quarter1_4]]</f>
        <v>Y2 Q2</v>
      </c>
      <c r="L477" s="4" t="str">
        <f>DaysPastLaunch[[#This Row],[YearPastLaunch]]&amp;" "&amp;"Month "&amp;DaysPastLaunch[[#This Row],[Month1_12]]</f>
        <v>Year 2 Month 4</v>
      </c>
      <c r="M477" s="4" t="str">
        <f>DaysPastLaunch[[#This Row],[YearPastLaunch]]&amp;" "&amp;"Quarter "&amp;DaysPastLaunch[[#This Row],[Quarter1_4]]</f>
        <v>Year 2 Quarter 2</v>
      </c>
    </row>
    <row r="478" spans="1:13" x14ac:dyDescent="0.25">
      <c r="A478">
        <v>477</v>
      </c>
      <c r="B478">
        <f>ROUNDDOWN((DaysPastLaunch[[#This Row],[DaysPastLaunch]]-1)/30,0)+1</f>
        <v>16</v>
      </c>
      <c r="C478">
        <f>ROUNDDOWN((DaysPastLaunch[[#This Row],[MonthNumPastLaunch]]-1)/12,0)+1</f>
        <v>2</v>
      </c>
      <c r="D478">
        <f>ROUNDUP(DaysPastLaunch[[#This Row],[MonthNumPastLaunch]]/3,0)</f>
        <v>6</v>
      </c>
      <c r="E478" s="4" t="str">
        <f>"Month "&amp;DaysPastLaunch[[#This Row],[MonthNumPastLaunch]]</f>
        <v>Month 16</v>
      </c>
      <c r="F478" s="4" t="str">
        <f>"Year "&amp;DaysPastLaunch[[#This Row],[YearNumPastLaunch]]</f>
        <v>Year 2</v>
      </c>
      <c r="G478" s="4" t="str">
        <f>"Quarter "&amp;DaysPastLaunch[[#This Row],[QuartnerNumPastLaunch]]</f>
        <v>Quarter 6</v>
      </c>
      <c r="H478" s="4">
        <f>MOD(DaysPastLaunch[[#This Row],[MonthNumPastLaunch]]-1,12)+1</f>
        <v>4</v>
      </c>
      <c r="I478" s="4">
        <f>MOD(DaysPastLaunch[[#This Row],[QuartnerNumPastLaunch]]-1,4)+1</f>
        <v>2</v>
      </c>
      <c r="J478" s="4" t="str">
        <f>"Y"&amp;DaysPastLaunch[[#This Row],[YearNumPastLaunch]]&amp;" "&amp;"M"&amp;DaysPastLaunch[[#This Row],[Month1_12]]</f>
        <v>Y2 M4</v>
      </c>
      <c r="K478" s="4" t="str">
        <f>"Y"&amp;DaysPastLaunch[[#This Row],[YearNumPastLaunch]]&amp;" "&amp;"Q"&amp;DaysPastLaunch[[#This Row],[Quarter1_4]]</f>
        <v>Y2 Q2</v>
      </c>
      <c r="L478" s="4" t="str">
        <f>DaysPastLaunch[[#This Row],[YearPastLaunch]]&amp;" "&amp;"Month "&amp;DaysPastLaunch[[#This Row],[Month1_12]]</f>
        <v>Year 2 Month 4</v>
      </c>
      <c r="M478" s="4" t="str">
        <f>DaysPastLaunch[[#This Row],[YearPastLaunch]]&amp;" "&amp;"Quarter "&amp;DaysPastLaunch[[#This Row],[Quarter1_4]]</f>
        <v>Year 2 Quarter 2</v>
      </c>
    </row>
    <row r="479" spans="1:13" x14ac:dyDescent="0.25">
      <c r="A479">
        <v>478</v>
      </c>
      <c r="B479">
        <f>ROUNDDOWN((DaysPastLaunch[[#This Row],[DaysPastLaunch]]-1)/30,0)+1</f>
        <v>16</v>
      </c>
      <c r="C479">
        <f>ROUNDDOWN((DaysPastLaunch[[#This Row],[MonthNumPastLaunch]]-1)/12,0)+1</f>
        <v>2</v>
      </c>
      <c r="D479">
        <f>ROUNDUP(DaysPastLaunch[[#This Row],[MonthNumPastLaunch]]/3,0)</f>
        <v>6</v>
      </c>
      <c r="E479" s="4" t="str">
        <f>"Month "&amp;DaysPastLaunch[[#This Row],[MonthNumPastLaunch]]</f>
        <v>Month 16</v>
      </c>
      <c r="F479" s="4" t="str">
        <f>"Year "&amp;DaysPastLaunch[[#This Row],[YearNumPastLaunch]]</f>
        <v>Year 2</v>
      </c>
      <c r="G479" s="4" t="str">
        <f>"Quarter "&amp;DaysPastLaunch[[#This Row],[QuartnerNumPastLaunch]]</f>
        <v>Quarter 6</v>
      </c>
      <c r="H479" s="4">
        <f>MOD(DaysPastLaunch[[#This Row],[MonthNumPastLaunch]]-1,12)+1</f>
        <v>4</v>
      </c>
      <c r="I479" s="4">
        <f>MOD(DaysPastLaunch[[#This Row],[QuartnerNumPastLaunch]]-1,4)+1</f>
        <v>2</v>
      </c>
      <c r="J479" s="4" t="str">
        <f>"Y"&amp;DaysPastLaunch[[#This Row],[YearNumPastLaunch]]&amp;" "&amp;"M"&amp;DaysPastLaunch[[#This Row],[Month1_12]]</f>
        <v>Y2 M4</v>
      </c>
      <c r="K479" s="4" t="str">
        <f>"Y"&amp;DaysPastLaunch[[#This Row],[YearNumPastLaunch]]&amp;" "&amp;"Q"&amp;DaysPastLaunch[[#This Row],[Quarter1_4]]</f>
        <v>Y2 Q2</v>
      </c>
      <c r="L479" s="4" t="str">
        <f>DaysPastLaunch[[#This Row],[YearPastLaunch]]&amp;" "&amp;"Month "&amp;DaysPastLaunch[[#This Row],[Month1_12]]</f>
        <v>Year 2 Month 4</v>
      </c>
      <c r="M479" s="4" t="str">
        <f>DaysPastLaunch[[#This Row],[YearPastLaunch]]&amp;" "&amp;"Quarter "&amp;DaysPastLaunch[[#This Row],[Quarter1_4]]</f>
        <v>Year 2 Quarter 2</v>
      </c>
    </row>
    <row r="480" spans="1:13" x14ac:dyDescent="0.25">
      <c r="A480">
        <v>479</v>
      </c>
      <c r="B480">
        <f>ROUNDDOWN((DaysPastLaunch[[#This Row],[DaysPastLaunch]]-1)/30,0)+1</f>
        <v>16</v>
      </c>
      <c r="C480">
        <f>ROUNDDOWN((DaysPastLaunch[[#This Row],[MonthNumPastLaunch]]-1)/12,0)+1</f>
        <v>2</v>
      </c>
      <c r="D480">
        <f>ROUNDUP(DaysPastLaunch[[#This Row],[MonthNumPastLaunch]]/3,0)</f>
        <v>6</v>
      </c>
      <c r="E480" s="4" t="str">
        <f>"Month "&amp;DaysPastLaunch[[#This Row],[MonthNumPastLaunch]]</f>
        <v>Month 16</v>
      </c>
      <c r="F480" s="4" t="str">
        <f>"Year "&amp;DaysPastLaunch[[#This Row],[YearNumPastLaunch]]</f>
        <v>Year 2</v>
      </c>
      <c r="G480" s="4" t="str">
        <f>"Quarter "&amp;DaysPastLaunch[[#This Row],[QuartnerNumPastLaunch]]</f>
        <v>Quarter 6</v>
      </c>
      <c r="H480" s="4">
        <f>MOD(DaysPastLaunch[[#This Row],[MonthNumPastLaunch]]-1,12)+1</f>
        <v>4</v>
      </c>
      <c r="I480" s="4">
        <f>MOD(DaysPastLaunch[[#This Row],[QuartnerNumPastLaunch]]-1,4)+1</f>
        <v>2</v>
      </c>
      <c r="J480" s="4" t="str">
        <f>"Y"&amp;DaysPastLaunch[[#This Row],[YearNumPastLaunch]]&amp;" "&amp;"M"&amp;DaysPastLaunch[[#This Row],[Month1_12]]</f>
        <v>Y2 M4</v>
      </c>
      <c r="K480" s="4" t="str">
        <f>"Y"&amp;DaysPastLaunch[[#This Row],[YearNumPastLaunch]]&amp;" "&amp;"Q"&amp;DaysPastLaunch[[#This Row],[Quarter1_4]]</f>
        <v>Y2 Q2</v>
      </c>
      <c r="L480" s="4" t="str">
        <f>DaysPastLaunch[[#This Row],[YearPastLaunch]]&amp;" "&amp;"Month "&amp;DaysPastLaunch[[#This Row],[Month1_12]]</f>
        <v>Year 2 Month 4</v>
      </c>
      <c r="M480" s="4" t="str">
        <f>DaysPastLaunch[[#This Row],[YearPastLaunch]]&amp;" "&amp;"Quarter "&amp;DaysPastLaunch[[#This Row],[Quarter1_4]]</f>
        <v>Year 2 Quarter 2</v>
      </c>
    </row>
    <row r="481" spans="1:13" x14ac:dyDescent="0.25">
      <c r="A481">
        <v>480</v>
      </c>
      <c r="B481">
        <f>ROUNDDOWN((DaysPastLaunch[[#This Row],[DaysPastLaunch]]-1)/30,0)+1</f>
        <v>16</v>
      </c>
      <c r="C481">
        <f>ROUNDDOWN((DaysPastLaunch[[#This Row],[MonthNumPastLaunch]]-1)/12,0)+1</f>
        <v>2</v>
      </c>
      <c r="D481">
        <f>ROUNDUP(DaysPastLaunch[[#This Row],[MonthNumPastLaunch]]/3,0)</f>
        <v>6</v>
      </c>
      <c r="E481" s="4" t="str">
        <f>"Month "&amp;DaysPastLaunch[[#This Row],[MonthNumPastLaunch]]</f>
        <v>Month 16</v>
      </c>
      <c r="F481" s="4" t="str">
        <f>"Year "&amp;DaysPastLaunch[[#This Row],[YearNumPastLaunch]]</f>
        <v>Year 2</v>
      </c>
      <c r="G481" s="4" t="str">
        <f>"Quarter "&amp;DaysPastLaunch[[#This Row],[QuartnerNumPastLaunch]]</f>
        <v>Quarter 6</v>
      </c>
      <c r="H481" s="4">
        <f>MOD(DaysPastLaunch[[#This Row],[MonthNumPastLaunch]]-1,12)+1</f>
        <v>4</v>
      </c>
      <c r="I481" s="4">
        <f>MOD(DaysPastLaunch[[#This Row],[QuartnerNumPastLaunch]]-1,4)+1</f>
        <v>2</v>
      </c>
      <c r="J481" s="4" t="str">
        <f>"Y"&amp;DaysPastLaunch[[#This Row],[YearNumPastLaunch]]&amp;" "&amp;"M"&amp;DaysPastLaunch[[#This Row],[Month1_12]]</f>
        <v>Y2 M4</v>
      </c>
      <c r="K481" s="4" t="str">
        <f>"Y"&amp;DaysPastLaunch[[#This Row],[YearNumPastLaunch]]&amp;" "&amp;"Q"&amp;DaysPastLaunch[[#This Row],[Quarter1_4]]</f>
        <v>Y2 Q2</v>
      </c>
      <c r="L481" s="4" t="str">
        <f>DaysPastLaunch[[#This Row],[YearPastLaunch]]&amp;" "&amp;"Month "&amp;DaysPastLaunch[[#This Row],[Month1_12]]</f>
        <v>Year 2 Month 4</v>
      </c>
      <c r="M481" s="4" t="str">
        <f>DaysPastLaunch[[#This Row],[YearPastLaunch]]&amp;" "&amp;"Quarter "&amp;DaysPastLaunch[[#This Row],[Quarter1_4]]</f>
        <v>Year 2 Quarter 2</v>
      </c>
    </row>
    <row r="482" spans="1:13" x14ac:dyDescent="0.25">
      <c r="A482">
        <v>481</v>
      </c>
      <c r="B482">
        <f>ROUNDDOWN((DaysPastLaunch[[#This Row],[DaysPastLaunch]]-1)/30,0)+1</f>
        <v>17</v>
      </c>
      <c r="C482">
        <f>ROUNDDOWN((DaysPastLaunch[[#This Row],[MonthNumPastLaunch]]-1)/12,0)+1</f>
        <v>2</v>
      </c>
      <c r="D482">
        <f>ROUNDUP(DaysPastLaunch[[#This Row],[MonthNumPastLaunch]]/3,0)</f>
        <v>6</v>
      </c>
      <c r="E482" s="4" t="str">
        <f>"Month "&amp;DaysPastLaunch[[#This Row],[MonthNumPastLaunch]]</f>
        <v>Month 17</v>
      </c>
      <c r="F482" s="4" t="str">
        <f>"Year "&amp;DaysPastLaunch[[#This Row],[YearNumPastLaunch]]</f>
        <v>Year 2</v>
      </c>
      <c r="G482" s="4" t="str">
        <f>"Quarter "&amp;DaysPastLaunch[[#This Row],[QuartnerNumPastLaunch]]</f>
        <v>Quarter 6</v>
      </c>
      <c r="H482" s="4">
        <f>MOD(DaysPastLaunch[[#This Row],[MonthNumPastLaunch]]-1,12)+1</f>
        <v>5</v>
      </c>
      <c r="I482" s="4">
        <f>MOD(DaysPastLaunch[[#This Row],[QuartnerNumPastLaunch]]-1,4)+1</f>
        <v>2</v>
      </c>
      <c r="J482" s="4" t="str">
        <f>"Y"&amp;DaysPastLaunch[[#This Row],[YearNumPastLaunch]]&amp;" "&amp;"M"&amp;DaysPastLaunch[[#This Row],[Month1_12]]</f>
        <v>Y2 M5</v>
      </c>
      <c r="K482" s="4" t="str">
        <f>"Y"&amp;DaysPastLaunch[[#This Row],[YearNumPastLaunch]]&amp;" "&amp;"Q"&amp;DaysPastLaunch[[#This Row],[Quarter1_4]]</f>
        <v>Y2 Q2</v>
      </c>
      <c r="L482" s="4" t="str">
        <f>DaysPastLaunch[[#This Row],[YearPastLaunch]]&amp;" "&amp;"Month "&amp;DaysPastLaunch[[#This Row],[Month1_12]]</f>
        <v>Year 2 Month 5</v>
      </c>
      <c r="M482" s="4" t="str">
        <f>DaysPastLaunch[[#This Row],[YearPastLaunch]]&amp;" "&amp;"Quarter "&amp;DaysPastLaunch[[#This Row],[Quarter1_4]]</f>
        <v>Year 2 Quarter 2</v>
      </c>
    </row>
    <row r="483" spans="1:13" x14ac:dyDescent="0.25">
      <c r="A483">
        <v>482</v>
      </c>
      <c r="B483">
        <f>ROUNDDOWN((DaysPastLaunch[[#This Row],[DaysPastLaunch]]-1)/30,0)+1</f>
        <v>17</v>
      </c>
      <c r="C483">
        <f>ROUNDDOWN((DaysPastLaunch[[#This Row],[MonthNumPastLaunch]]-1)/12,0)+1</f>
        <v>2</v>
      </c>
      <c r="D483">
        <f>ROUNDUP(DaysPastLaunch[[#This Row],[MonthNumPastLaunch]]/3,0)</f>
        <v>6</v>
      </c>
      <c r="E483" s="4" t="str">
        <f>"Month "&amp;DaysPastLaunch[[#This Row],[MonthNumPastLaunch]]</f>
        <v>Month 17</v>
      </c>
      <c r="F483" s="4" t="str">
        <f>"Year "&amp;DaysPastLaunch[[#This Row],[YearNumPastLaunch]]</f>
        <v>Year 2</v>
      </c>
      <c r="G483" s="4" t="str">
        <f>"Quarter "&amp;DaysPastLaunch[[#This Row],[QuartnerNumPastLaunch]]</f>
        <v>Quarter 6</v>
      </c>
      <c r="H483" s="4">
        <f>MOD(DaysPastLaunch[[#This Row],[MonthNumPastLaunch]]-1,12)+1</f>
        <v>5</v>
      </c>
      <c r="I483" s="4">
        <f>MOD(DaysPastLaunch[[#This Row],[QuartnerNumPastLaunch]]-1,4)+1</f>
        <v>2</v>
      </c>
      <c r="J483" s="4" t="str">
        <f>"Y"&amp;DaysPastLaunch[[#This Row],[YearNumPastLaunch]]&amp;" "&amp;"M"&amp;DaysPastLaunch[[#This Row],[Month1_12]]</f>
        <v>Y2 M5</v>
      </c>
      <c r="K483" s="4" t="str">
        <f>"Y"&amp;DaysPastLaunch[[#This Row],[YearNumPastLaunch]]&amp;" "&amp;"Q"&amp;DaysPastLaunch[[#This Row],[Quarter1_4]]</f>
        <v>Y2 Q2</v>
      </c>
      <c r="L483" s="4" t="str">
        <f>DaysPastLaunch[[#This Row],[YearPastLaunch]]&amp;" "&amp;"Month "&amp;DaysPastLaunch[[#This Row],[Month1_12]]</f>
        <v>Year 2 Month 5</v>
      </c>
      <c r="M483" s="4" t="str">
        <f>DaysPastLaunch[[#This Row],[YearPastLaunch]]&amp;" "&amp;"Quarter "&amp;DaysPastLaunch[[#This Row],[Quarter1_4]]</f>
        <v>Year 2 Quarter 2</v>
      </c>
    </row>
    <row r="484" spans="1:13" x14ac:dyDescent="0.25">
      <c r="A484">
        <v>483</v>
      </c>
      <c r="B484">
        <f>ROUNDDOWN((DaysPastLaunch[[#This Row],[DaysPastLaunch]]-1)/30,0)+1</f>
        <v>17</v>
      </c>
      <c r="C484">
        <f>ROUNDDOWN((DaysPastLaunch[[#This Row],[MonthNumPastLaunch]]-1)/12,0)+1</f>
        <v>2</v>
      </c>
      <c r="D484">
        <f>ROUNDUP(DaysPastLaunch[[#This Row],[MonthNumPastLaunch]]/3,0)</f>
        <v>6</v>
      </c>
      <c r="E484" s="4" t="str">
        <f>"Month "&amp;DaysPastLaunch[[#This Row],[MonthNumPastLaunch]]</f>
        <v>Month 17</v>
      </c>
      <c r="F484" s="4" t="str">
        <f>"Year "&amp;DaysPastLaunch[[#This Row],[YearNumPastLaunch]]</f>
        <v>Year 2</v>
      </c>
      <c r="G484" s="4" t="str">
        <f>"Quarter "&amp;DaysPastLaunch[[#This Row],[QuartnerNumPastLaunch]]</f>
        <v>Quarter 6</v>
      </c>
      <c r="H484" s="4">
        <f>MOD(DaysPastLaunch[[#This Row],[MonthNumPastLaunch]]-1,12)+1</f>
        <v>5</v>
      </c>
      <c r="I484" s="4">
        <f>MOD(DaysPastLaunch[[#This Row],[QuartnerNumPastLaunch]]-1,4)+1</f>
        <v>2</v>
      </c>
      <c r="J484" s="4" t="str">
        <f>"Y"&amp;DaysPastLaunch[[#This Row],[YearNumPastLaunch]]&amp;" "&amp;"M"&amp;DaysPastLaunch[[#This Row],[Month1_12]]</f>
        <v>Y2 M5</v>
      </c>
      <c r="K484" s="4" t="str">
        <f>"Y"&amp;DaysPastLaunch[[#This Row],[YearNumPastLaunch]]&amp;" "&amp;"Q"&amp;DaysPastLaunch[[#This Row],[Quarter1_4]]</f>
        <v>Y2 Q2</v>
      </c>
      <c r="L484" s="4" t="str">
        <f>DaysPastLaunch[[#This Row],[YearPastLaunch]]&amp;" "&amp;"Month "&amp;DaysPastLaunch[[#This Row],[Month1_12]]</f>
        <v>Year 2 Month 5</v>
      </c>
      <c r="M484" s="4" t="str">
        <f>DaysPastLaunch[[#This Row],[YearPastLaunch]]&amp;" "&amp;"Quarter "&amp;DaysPastLaunch[[#This Row],[Quarter1_4]]</f>
        <v>Year 2 Quarter 2</v>
      </c>
    </row>
    <row r="485" spans="1:13" x14ac:dyDescent="0.25">
      <c r="A485">
        <v>484</v>
      </c>
      <c r="B485">
        <f>ROUNDDOWN((DaysPastLaunch[[#This Row],[DaysPastLaunch]]-1)/30,0)+1</f>
        <v>17</v>
      </c>
      <c r="C485">
        <f>ROUNDDOWN((DaysPastLaunch[[#This Row],[MonthNumPastLaunch]]-1)/12,0)+1</f>
        <v>2</v>
      </c>
      <c r="D485">
        <f>ROUNDUP(DaysPastLaunch[[#This Row],[MonthNumPastLaunch]]/3,0)</f>
        <v>6</v>
      </c>
      <c r="E485" s="4" t="str">
        <f>"Month "&amp;DaysPastLaunch[[#This Row],[MonthNumPastLaunch]]</f>
        <v>Month 17</v>
      </c>
      <c r="F485" s="4" t="str">
        <f>"Year "&amp;DaysPastLaunch[[#This Row],[YearNumPastLaunch]]</f>
        <v>Year 2</v>
      </c>
      <c r="G485" s="4" t="str">
        <f>"Quarter "&amp;DaysPastLaunch[[#This Row],[QuartnerNumPastLaunch]]</f>
        <v>Quarter 6</v>
      </c>
      <c r="H485" s="4">
        <f>MOD(DaysPastLaunch[[#This Row],[MonthNumPastLaunch]]-1,12)+1</f>
        <v>5</v>
      </c>
      <c r="I485" s="4">
        <f>MOD(DaysPastLaunch[[#This Row],[QuartnerNumPastLaunch]]-1,4)+1</f>
        <v>2</v>
      </c>
      <c r="J485" s="4" t="str">
        <f>"Y"&amp;DaysPastLaunch[[#This Row],[YearNumPastLaunch]]&amp;" "&amp;"M"&amp;DaysPastLaunch[[#This Row],[Month1_12]]</f>
        <v>Y2 M5</v>
      </c>
      <c r="K485" s="4" t="str">
        <f>"Y"&amp;DaysPastLaunch[[#This Row],[YearNumPastLaunch]]&amp;" "&amp;"Q"&amp;DaysPastLaunch[[#This Row],[Quarter1_4]]</f>
        <v>Y2 Q2</v>
      </c>
      <c r="L485" s="4" t="str">
        <f>DaysPastLaunch[[#This Row],[YearPastLaunch]]&amp;" "&amp;"Month "&amp;DaysPastLaunch[[#This Row],[Month1_12]]</f>
        <v>Year 2 Month 5</v>
      </c>
      <c r="M485" s="4" t="str">
        <f>DaysPastLaunch[[#This Row],[YearPastLaunch]]&amp;" "&amp;"Quarter "&amp;DaysPastLaunch[[#This Row],[Quarter1_4]]</f>
        <v>Year 2 Quarter 2</v>
      </c>
    </row>
    <row r="486" spans="1:13" x14ac:dyDescent="0.25">
      <c r="A486">
        <v>485</v>
      </c>
      <c r="B486">
        <f>ROUNDDOWN((DaysPastLaunch[[#This Row],[DaysPastLaunch]]-1)/30,0)+1</f>
        <v>17</v>
      </c>
      <c r="C486">
        <f>ROUNDDOWN((DaysPastLaunch[[#This Row],[MonthNumPastLaunch]]-1)/12,0)+1</f>
        <v>2</v>
      </c>
      <c r="D486">
        <f>ROUNDUP(DaysPastLaunch[[#This Row],[MonthNumPastLaunch]]/3,0)</f>
        <v>6</v>
      </c>
      <c r="E486" s="4" t="str">
        <f>"Month "&amp;DaysPastLaunch[[#This Row],[MonthNumPastLaunch]]</f>
        <v>Month 17</v>
      </c>
      <c r="F486" s="4" t="str">
        <f>"Year "&amp;DaysPastLaunch[[#This Row],[YearNumPastLaunch]]</f>
        <v>Year 2</v>
      </c>
      <c r="G486" s="4" t="str">
        <f>"Quarter "&amp;DaysPastLaunch[[#This Row],[QuartnerNumPastLaunch]]</f>
        <v>Quarter 6</v>
      </c>
      <c r="H486" s="4">
        <f>MOD(DaysPastLaunch[[#This Row],[MonthNumPastLaunch]]-1,12)+1</f>
        <v>5</v>
      </c>
      <c r="I486" s="4">
        <f>MOD(DaysPastLaunch[[#This Row],[QuartnerNumPastLaunch]]-1,4)+1</f>
        <v>2</v>
      </c>
      <c r="J486" s="4" t="str">
        <f>"Y"&amp;DaysPastLaunch[[#This Row],[YearNumPastLaunch]]&amp;" "&amp;"M"&amp;DaysPastLaunch[[#This Row],[Month1_12]]</f>
        <v>Y2 M5</v>
      </c>
      <c r="K486" s="4" t="str">
        <f>"Y"&amp;DaysPastLaunch[[#This Row],[YearNumPastLaunch]]&amp;" "&amp;"Q"&amp;DaysPastLaunch[[#This Row],[Quarter1_4]]</f>
        <v>Y2 Q2</v>
      </c>
      <c r="L486" s="4" t="str">
        <f>DaysPastLaunch[[#This Row],[YearPastLaunch]]&amp;" "&amp;"Month "&amp;DaysPastLaunch[[#This Row],[Month1_12]]</f>
        <v>Year 2 Month 5</v>
      </c>
      <c r="M486" s="4" t="str">
        <f>DaysPastLaunch[[#This Row],[YearPastLaunch]]&amp;" "&amp;"Quarter "&amp;DaysPastLaunch[[#This Row],[Quarter1_4]]</f>
        <v>Year 2 Quarter 2</v>
      </c>
    </row>
    <row r="487" spans="1:13" x14ac:dyDescent="0.25">
      <c r="A487">
        <v>486</v>
      </c>
      <c r="B487">
        <f>ROUNDDOWN((DaysPastLaunch[[#This Row],[DaysPastLaunch]]-1)/30,0)+1</f>
        <v>17</v>
      </c>
      <c r="C487">
        <f>ROUNDDOWN((DaysPastLaunch[[#This Row],[MonthNumPastLaunch]]-1)/12,0)+1</f>
        <v>2</v>
      </c>
      <c r="D487">
        <f>ROUNDUP(DaysPastLaunch[[#This Row],[MonthNumPastLaunch]]/3,0)</f>
        <v>6</v>
      </c>
      <c r="E487" s="4" t="str">
        <f>"Month "&amp;DaysPastLaunch[[#This Row],[MonthNumPastLaunch]]</f>
        <v>Month 17</v>
      </c>
      <c r="F487" s="4" t="str">
        <f>"Year "&amp;DaysPastLaunch[[#This Row],[YearNumPastLaunch]]</f>
        <v>Year 2</v>
      </c>
      <c r="G487" s="4" t="str">
        <f>"Quarter "&amp;DaysPastLaunch[[#This Row],[QuartnerNumPastLaunch]]</f>
        <v>Quarter 6</v>
      </c>
      <c r="H487" s="4">
        <f>MOD(DaysPastLaunch[[#This Row],[MonthNumPastLaunch]]-1,12)+1</f>
        <v>5</v>
      </c>
      <c r="I487" s="4">
        <f>MOD(DaysPastLaunch[[#This Row],[QuartnerNumPastLaunch]]-1,4)+1</f>
        <v>2</v>
      </c>
      <c r="J487" s="4" t="str">
        <f>"Y"&amp;DaysPastLaunch[[#This Row],[YearNumPastLaunch]]&amp;" "&amp;"M"&amp;DaysPastLaunch[[#This Row],[Month1_12]]</f>
        <v>Y2 M5</v>
      </c>
      <c r="K487" s="4" t="str">
        <f>"Y"&amp;DaysPastLaunch[[#This Row],[YearNumPastLaunch]]&amp;" "&amp;"Q"&amp;DaysPastLaunch[[#This Row],[Quarter1_4]]</f>
        <v>Y2 Q2</v>
      </c>
      <c r="L487" s="4" t="str">
        <f>DaysPastLaunch[[#This Row],[YearPastLaunch]]&amp;" "&amp;"Month "&amp;DaysPastLaunch[[#This Row],[Month1_12]]</f>
        <v>Year 2 Month 5</v>
      </c>
      <c r="M487" s="4" t="str">
        <f>DaysPastLaunch[[#This Row],[YearPastLaunch]]&amp;" "&amp;"Quarter "&amp;DaysPastLaunch[[#This Row],[Quarter1_4]]</f>
        <v>Year 2 Quarter 2</v>
      </c>
    </row>
    <row r="488" spans="1:13" x14ac:dyDescent="0.25">
      <c r="A488">
        <v>487</v>
      </c>
      <c r="B488">
        <f>ROUNDDOWN((DaysPastLaunch[[#This Row],[DaysPastLaunch]]-1)/30,0)+1</f>
        <v>17</v>
      </c>
      <c r="C488">
        <f>ROUNDDOWN((DaysPastLaunch[[#This Row],[MonthNumPastLaunch]]-1)/12,0)+1</f>
        <v>2</v>
      </c>
      <c r="D488">
        <f>ROUNDUP(DaysPastLaunch[[#This Row],[MonthNumPastLaunch]]/3,0)</f>
        <v>6</v>
      </c>
      <c r="E488" s="4" t="str">
        <f>"Month "&amp;DaysPastLaunch[[#This Row],[MonthNumPastLaunch]]</f>
        <v>Month 17</v>
      </c>
      <c r="F488" s="4" t="str">
        <f>"Year "&amp;DaysPastLaunch[[#This Row],[YearNumPastLaunch]]</f>
        <v>Year 2</v>
      </c>
      <c r="G488" s="4" t="str">
        <f>"Quarter "&amp;DaysPastLaunch[[#This Row],[QuartnerNumPastLaunch]]</f>
        <v>Quarter 6</v>
      </c>
      <c r="H488" s="4">
        <f>MOD(DaysPastLaunch[[#This Row],[MonthNumPastLaunch]]-1,12)+1</f>
        <v>5</v>
      </c>
      <c r="I488" s="4">
        <f>MOD(DaysPastLaunch[[#This Row],[QuartnerNumPastLaunch]]-1,4)+1</f>
        <v>2</v>
      </c>
      <c r="J488" s="4" t="str">
        <f>"Y"&amp;DaysPastLaunch[[#This Row],[YearNumPastLaunch]]&amp;" "&amp;"M"&amp;DaysPastLaunch[[#This Row],[Month1_12]]</f>
        <v>Y2 M5</v>
      </c>
      <c r="K488" s="4" t="str">
        <f>"Y"&amp;DaysPastLaunch[[#This Row],[YearNumPastLaunch]]&amp;" "&amp;"Q"&amp;DaysPastLaunch[[#This Row],[Quarter1_4]]</f>
        <v>Y2 Q2</v>
      </c>
      <c r="L488" s="4" t="str">
        <f>DaysPastLaunch[[#This Row],[YearPastLaunch]]&amp;" "&amp;"Month "&amp;DaysPastLaunch[[#This Row],[Month1_12]]</f>
        <v>Year 2 Month 5</v>
      </c>
      <c r="M488" s="4" t="str">
        <f>DaysPastLaunch[[#This Row],[YearPastLaunch]]&amp;" "&amp;"Quarter "&amp;DaysPastLaunch[[#This Row],[Quarter1_4]]</f>
        <v>Year 2 Quarter 2</v>
      </c>
    </row>
    <row r="489" spans="1:13" x14ac:dyDescent="0.25">
      <c r="A489">
        <v>488</v>
      </c>
      <c r="B489">
        <f>ROUNDDOWN((DaysPastLaunch[[#This Row],[DaysPastLaunch]]-1)/30,0)+1</f>
        <v>17</v>
      </c>
      <c r="C489">
        <f>ROUNDDOWN((DaysPastLaunch[[#This Row],[MonthNumPastLaunch]]-1)/12,0)+1</f>
        <v>2</v>
      </c>
      <c r="D489">
        <f>ROUNDUP(DaysPastLaunch[[#This Row],[MonthNumPastLaunch]]/3,0)</f>
        <v>6</v>
      </c>
      <c r="E489" s="4" t="str">
        <f>"Month "&amp;DaysPastLaunch[[#This Row],[MonthNumPastLaunch]]</f>
        <v>Month 17</v>
      </c>
      <c r="F489" s="4" t="str">
        <f>"Year "&amp;DaysPastLaunch[[#This Row],[YearNumPastLaunch]]</f>
        <v>Year 2</v>
      </c>
      <c r="G489" s="4" t="str">
        <f>"Quarter "&amp;DaysPastLaunch[[#This Row],[QuartnerNumPastLaunch]]</f>
        <v>Quarter 6</v>
      </c>
      <c r="H489" s="4">
        <f>MOD(DaysPastLaunch[[#This Row],[MonthNumPastLaunch]]-1,12)+1</f>
        <v>5</v>
      </c>
      <c r="I489" s="4">
        <f>MOD(DaysPastLaunch[[#This Row],[QuartnerNumPastLaunch]]-1,4)+1</f>
        <v>2</v>
      </c>
      <c r="J489" s="4" t="str">
        <f>"Y"&amp;DaysPastLaunch[[#This Row],[YearNumPastLaunch]]&amp;" "&amp;"M"&amp;DaysPastLaunch[[#This Row],[Month1_12]]</f>
        <v>Y2 M5</v>
      </c>
      <c r="K489" s="4" t="str">
        <f>"Y"&amp;DaysPastLaunch[[#This Row],[YearNumPastLaunch]]&amp;" "&amp;"Q"&amp;DaysPastLaunch[[#This Row],[Quarter1_4]]</f>
        <v>Y2 Q2</v>
      </c>
      <c r="L489" s="4" t="str">
        <f>DaysPastLaunch[[#This Row],[YearPastLaunch]]&amp;" "&amp;"Month "&amp;DaysPastLaunch[[#This Row],[Month1_12]]</f>
        <v>Year 2 Month 5</v>
      </c>
      <c r="M489" s="4" t="str">
        <f>DaysPastLaunch[[#This Row],[YearPastLaunch]]&amp;" "&amp;"Quarter "&amp;DaysPastLaunch[[#This Row],[Quarter1_4]]</f>
        <v>Year 2 Quarter 2</v>
      </c>
    </row>
    <row r="490" spans="1:13" x14ac:dyDescent="0.25">
      <c r="A490">
        <v>489</v>
      </c>
      <c r="B490">
        <f>ROUNDDOWN((DaysPastLaunch[[#This Row],[DaysPastLaunch]]-1)/30,0)+1</f>
        <v>17</v>
      </c>
      <c r="C490">
        <f>ROUNDDOWN((DaysPastLaunch[[#This Row],[MonthNumPastLaunch]]-1)/12,0)+1</f>
        <v>2</v>
      </c>
      <c r="D490">
        <f>ROUNDUP(DaysPastLaunch[[#This Row],[MonthNumPastLaunch]]/3,0)</f>
        <v>6</v>
      </c>
      <c r="E490" s="4" t="str">
        <f>"Month "&amp;DaysPastLaunch[[#This Row],[MonthNumPastLaunch]]</f>
        <v>Month 17</v>
      </c>
      <c r="F490" s="4" t="str">
        <f>"Year "&amp;DaysPastLaunch[[#This Row],[YearNumPastLaunch]]</f>
        <v>Year 2</v>
      </c>
      <c r="G490" s="4" t="str">
        <f>"Quarter "&amp;DaysPastLaunch[[#This Row],[QuartnerNumPastLaunch]]</f>
        <v>Quarter 6</v>
      </c>
      <c r="H490" s="4">
        <f>MOD(DaysPastLaunch[[#This Row],[MonthNumPastLaunch]]-1,12)+1</f>
        <v>5</v>
      </c>
      <c r="I490" s="4">
        <f>MOD(DaysPastLaunch[[#This Row],[QuartnerNumPastLaunch]]-1,4)+1</f>
        <v>2</v>
      </c>
      <c r="J490" s="4" t="str">
        <f>"Y"&amp;DaysPastLaunch[[#This Row],[YearNumPastLaunch]]&amp;" "&amp;"M"&amp;DaysPastLaunch[[#This Row],[Month1_12]]</f>
        <v>Y2 M5</v>
      </c>
      <c r="K490" s="4" t="str">
        <f>"Y"&amp;DaysPastLaunch[[#This Row],[YearNumPastLaunch]]&amp;" "&amp;"Q"&amp;DaysPastLaunch[[#This Row],[Quarter1_4]]</f>
        <v>Y2 Q2</v>
      </c>
      <c r="L490" s="4" t="str">
        <f>DaysPastLaunch[[#This Row],[YearPastLaunch]]&amp;" "&amp;"Month "&amp;DaysPastLaunch[[#This Row],[Month1_12]]</f>
        <v>Year 2 Month 5</v>
      </c>
      <c r="M490" s="4" t="str">
        <f>DaysPastLaunch[[#This Row],[YearPastLaunch]]&amp;" "&amp;"Quarter "&amp;DaysPastLaunch[[#This Row],[Quarter1_4]]</f>
        <v>Year 2 Quarter 2</v>
      </c>
    </row>
    <row r="491" spans="1:13" x14ac:dyDescent="0.25">
      <c r="A491">
        <v>490</v>
      </c>
      <c r="B491">
        <f>ROUNDDOWN((DaysPastLaunch[[#This Row],[DaysPastLaunch]]-1)/30,0)+1</f>
        <v>17</v>
      </c>
      <c r="C491">
        <f>ROUNDDOWN((DaysPastLaunch[[#This Row],[MonthNumPastLaunch]]-1)/12,0)+1</f>
        <v>2</v>
      </c>
      <c r="D491">
        <f>ROUNDUP(DaysPastLaunch[[#This Row],[MonthNumPastLaunch]]/3,0)</f>
        <v>6</v>
      </c>
      <c r="E491" s="4" t="str">
        <f>"Month "&amp;DaysPastLaunch[[#This Row],[MonthNumPastLaunch]]</f>
        <v>Month 17</v>
      </c>
      <c r="F491" s="4" t="str">
        <f>"Year "&amp;DaysPastLaunch[[#This Row],[YearNumPastLaunch]]</f>
        <v>Year 2</v>
      </c>
      <c r="G491" s="4" t="str">
        <f>"Quarter "&amp;DaysPastLaunch[[#This Row],[QuartnerNumPastLaunch]]</f>
        <v>Quarter 6</v>
      </c>
      <c r="H491" s="4">
        <f>MOD(DaysPastLaunch[[#This Row],[MonthNumPastLaunch]]-1,12)+1</f>
        <v>5</v>
      </c>
      <c r="I491" s="4">
        <f>MOD(DaysPastLaunch[[#This Row],[QuartnerNumPastLaunch]]-1,4)+1</f>
        <v>2</v>
      </c>
      <c r="J491" s="4" t="str">
        <f>"Y"&amp;DaysPastLaunch[[#This Row],[YearNumPastLaunch]]&amp;" "&amp;"M"&amp;DaysPastLaunch[[#This Row],[Month1_12]]</f>
        <v>Y2 M5</v>
      </c>
      <c r="K491" s="4" t="str">
        <f>"Y"&amp;DaysPastLaunch[[#This Row],[YearNumPastLaunch]]&amp;" "&amp;"Q"&amp;DaysPastLaunch[[#This Row],[Quarter1_4]]</f>
        <v>Y2 Q2</v>
      </c>
      <c r="L491" s="4" t="str">
        <f>DaysPastLaunch[[#This Row],[YearPastLaunch]]&amp;" "&amp;"Month "&amp;DaysPastLaunch[[#This Row],[Month1_12]]</f>
        <v>Year 2 Month 5</v>
      </c>
      <c r="M491" s="4" t="str">
        <f>DaysPastLaunch[[#This Row],[YearPastLaunch]]&amp;" "&amp;"Quarter "&amp;DaysPastLaunch[[#This Row],[Quarter1_4]]</f>
        <v>Year 2 Quarter 2</v>
      </c>
    </row>
    <row r="492" spans="1:13" x14ac:dyDescent="0.25">
      <c r="A492">
        <v>491</v>
      </c>
      <c r="B492">
        <f>ROUNDDOWN((DaysPastLaunch[[#This Row],[DaysPastLaunch]]-1)/30,0)+1</f>
        <v>17</v>
      </c>
      <c r="C492">
        <f>ROUNDDOWN((DaysPastLaunch[[#This Row],[MonthNumPastLaunch]]-1)/12,0)+1</f>
        <v>2</v>
      </c>
      <c r="D492">
        <f>ROUNDUP(DaysPastLaunch[[#This Row],[MonthNumPastLaunch]]/3,0)</f>
        <v>6</v>
      </c>
      <c r="E492" s="4" t="str">
        <f>"Month "&amp;DaysPastLaunch[[#This Row],[MonthNumPastLaunch]]</f>
        <v>Month 17</v>
      </c>
      <c r="F492" s="4" t="str">
        <f>"Year "&amp;DaysPastLaunch[[#This Row],[YearNumPastLaunch]]</f>
        <v>Year 2</v>
      </c>
      <c r="G492" s="4" t="str">
        <f>"Quarter "&amp;DaysPastLaunch[[#This Row],[QuartnerNumPastLaunch]]</f>
        <v>Quarter 6</v>
      </c>
      <c r="H492" s="4">
        <f>MOD(DaysPastLaunch[[#This Row],[MonthNumPastLaunch]]-1,12)+1</f>
        <v>5</v>
      </c>
      <c r="I492" s="4">
        <f>MOD(DaysPastLaunch[[#This Row],[QuartnerNumPastLaunch]]-1,4)+1</f>
        <v>2</v>
      </c>
      <c r="J492" s="4" t="str">
        <f>"Y"&amp;DaysPastLaunch[[#This Row],[YearNumPastLaunch]]&amp;" "&amp;"M"&amp;DaysPastLaunch[[#This Row],[Month1_12]]</f>
        <v>Y2 M5</v>
      </c>
      <c r="K492" s="4" t="str">
        <f>"Y"&amp;DaysPastLaunch[[#This Row],[YearNumPastLaunch]]&amp;" "&amp;"Q"&amp;DaysPastLaunch[[#This Row],[Quarter1_4]]</f>
        <v>Y2 Q2</v>
      </c>
      <c r="L492" s="4" t="str">
        <f>DaysPastLaunch[[#This Row],[YearPastLaunch]]&amp;" "&amp;"Month "&amp;DaysPastLaunch[[#This Row],[Month1_12]]</f>
        <v>Year 2 Month 5</v>
      </c>
      <c r="M492" s="4" t="str">
        <f>DaysPastLaunch[[#This Row],[YearPastLaunch]]&amp;" "&amp;"Quarter "&amp;DaysPastLaunch[[#This Row],[Quarter1_4]]</f>
        <v>Year 2 Quarter 2</v>
      </c>
    </row>
    <row r="493" spans="1:13" x14ac:dyDescent="0.25">
      <c r="A493">
        <v>492</v>
      </c>
      <c r="B493">
        <f>ROUNDDOWN((DaysPastLaunch[[#This Row],[DaysPastLaunch]]-1)/30,0)+1</f>
        <v>17</v>
      </c>
      <c r="C493">
        <f>ROUNDDOWN((DaysPastLaunch[[#This Row],[MonthNumPastLaunch]]-1)/12,0)+1</f>
        <v>2</v>
      </c>
      <c r="D493">
        <f>ROUNDUP(DaysPastLaunch[[#This Row],[MonthNumPastLaunch]]/3,0)</f>
        <v>6</v>
      </c>
      <c r="E493" s="4" t="str">
        <f>"Month "&amp;DaysPastLaunch[[#This Row],[MonthNumPastLaunch]]</f>
        <v>Month 17</v>
      </c>
      <c r="F493" s="4" t="str">
        <f>"Year "&amp;DaysPastLaunch[[#This Row],[YearNumPastLaunch]]</f>
        <v>Year 2</v>
      </c>
      <c r="G493" s="4" t="str">
        <f>"Quarter "&amp;DaysPastLaunch[[#This Row],[QuartnerNumPastLaunch]]</f>
        <v>Quarter 6</v>
      </c>
      <c r="H493" s="4">
        <f>MOD(DaysPastLaunch[[#This Row],[MonthNumPastLaunch]]-1,12)+1</f>
        <v>5</v>
      </c>
      <c r="I493" s="4">
        <f>MOD(DaysPastLaunch[[#This Row],[QuartnerNumPastLaunch]]-1,4)+1</f>
        <v>2</v>
      </c>
      <c r="J493" s="4" t="str">
        <f>"Y"&amp;DaysPastLaunch[[#This Row],[YearNumPastLaunch]]&amp;" "&amp;"M"&amp;DaysPastLaunch[[#This Row],[Month1_12]]</f>
        <v>Y2 M5</v>
      </c>
      <c r="K493" s="4" t="str">
        <f>"Y"&amp;DaysPastLaunch[[#This Row],[YearNumPastLaunch]]&amp;" "&amp;"Q"&amp;DaysPastLaunch[[#This Row],[Quarter1_4]]</f>
        <v>Y2 Q2</v>
      </c>
      <c r="L493" s="4" t="str">
        <f>DaysPastLaunch[[#This Row],[YearPastLaunch]]&amp;" "&amp;"Month "&amp;DaysPastLaunch[[#This Row],[Month1_12]]</f>
        <v>Year 2 Month 5</v>
      </c>
      <c r="M493" s="4" t="str">
        <f>DaysPastLaunch[[#This Row],[YearPastLaunch]]&amp;" "&amp;"Quarter "&amp;DaysPastLaunch[[#This Row],[Quarter1_4]]</f>
        <v>Year 2 Quarter 2</v>
      </c>
    </row>
    <row r="494" spans="1:13" x14ac:dyDescent="0.25">
      <c r="A494">
        <v>493</v>
      </c>
      <c r="B494">
        <f>ROUNDDOWN((DaysPastLaunch[[#This Row],[DaysPastLaunch]]-1)/30,0)+1</f>
        <v>17</v>
      </c>
      <c r="C494">
        <f>ROUNDDOWN((DaysPastLaunch[[#This Row],[MonthNumPastLaunch]]-1)/12,0)+1</f>
        <v>2</v>
      </c>
      <c r="D494">
        <f>ROUNDUP(DaysPastLaunch[[#This Row],[MonthNumPastLaunch]]/3,0)</f>
        <v>6</v>
      </c>
      <c r="E494" s="4" t="str">
        <f>"Month "&amp;DaysPastLaunch[[#This Row],[MonthNumPastLaunch]]</f>
        <v>Month 17</v>
      </c>
      <c r="F494" s="4" t="str">
        <f>"Year "&amp;DaysPastLaunch[[#This Row],[YearNumPastLaunch]]</f>
        <v>Year 2</v>
      </c>
      <c r="G494" s="4" t="str">
        <f>"Quarter "&amp;DaysPastLaunch[[#This Row],[QuartnerNumPastLaunch]]</f>
        <v>Quarter 6</v>
      </c>
      <c r="H494" s="4">
        <f>MOD(DaysPastLaunch[[#This Row],[MonthNumPastLaunch]]-1,12)+1</f>
        <v>5</v>
      </c>
      <c r="I494" s="4">
        <f>MOD(DaysPastLaunch[[#This Row],[QuartnerNumPastLaunch]]-1,4)+1</f>
        <v>2</v>
      </c>
      <c r="J494" s="4" t="str">
        <f>"Y"&amp;DaysPastLaunch[[#This Row],[YearNumPastLaunch]]&amp;" "&amp;"M"&amp;DaysPastLaunch[[#This Row],[Month1_12]]</f>
        <v>Y2 M5</v>
      </c>
      <c r="K494" s="4" t="str">
        <f>"Y"&amp;DaysPastLaunch[[#This Row],[YearNumPastLaunch]]&amp;" "&amp;"Q"&amp;DaysPastLaunch[[#This Row],[Quarter1_4]]</f>
        <v>Y2 Q2</v>
      </c>
      <c r="L494" s="4" t="str">
        <f>DaysPastLaunch[[#This Row],[YearPastLaunch]]&amp;" "&amp;"Month "&amp;DaysPastLaunch[[#This Row],[Month1_12]]</f>
        <v>Year 2 Month 5</v>
      </c>
      <c r="M494" s="4" t="str">
        <f>DaysPastLaunch[[#This Row],[YearPastLaunch]]&amp;" "&amp;"Quarter "&amp;DaysPastLaunch[[#This Row],[Quarter1_4]]</f>
        <v>Year 2 Quarter 2</v>
      </c>
    </row>
    <row r="495" spans="1:13" x14ac:dyDescent="0.25">
      <c r="A495">
        <v>494</v>
      </c>
      <c r="B495">
        <f>ROUNDDOWN((DaysPastLaunch[[#This Row],[DaysPastLaunch]]-1)/30,0)+1</f>
        <v>17</v>
      </c>
      <c r="C495">
        <f>ROUNDDOWN((DaysPastLaunch[[#This Row],[MonthNumPastLaunch]]-1)/12,0)+1</f>
        <v>2</v>
      </c>
      <c r="D495">
        <f>ROUNDUP(DaysPastLaunch[[#This Row],[MonthNumPastLaunch]]/3,0)</f>
        <v>6</v>
      </c>
      <c r="E495" s="4" t="str">
        <f>"Month "&amp;DaysPastLaunch[[#This Row],[MonthNumPastLaunch]]</f>
        <v>Month 17</v>
      </c>
      <c r="F495" s="4" t="str">
        <f>"Year "&amp;DaysPastLaunch[[#This Row],[YearNumPastLaunch]]</f>
        <v>Year 2</v>
      </c>
      <c r="G495" s="4" t="str">
        <f>"Quarter "&amp;DaysPastLaunch[[#This Row],[QuartnerNumPastLaunch]]</f>
        <v>Quarter 6</v>
      </c>
      <c r="H495" s="4">
        <f>MOD(DaysPastLaunch[[#This Row],[MonthNumPastLaunch]]-1,12)+1</f>
        <v>5</v>
      </c>
      <c r="I495" s="4">
        <f>MOD(DaysPastLaunch[[#This Row],[QuartnerNumPastLaunch]]-1,4)+1</f>
        <v>2</v>
      </c>
      <c r="J495" s="4" t="str">
        <f>"Y"&amp;DaysPastLaunch[[#This Row],[YearNumPastLaunch]]&amp;" "&amp;"M"&amp;DaysPastLaunch[[#This Row],[Month1_12]]</f>
        <v>Y2 M5</v>
      </c>
      <c r="K495" s="4" t="str">
        <f>"Y"&amp;DaysPastLaunch[[#This Row],[YearNumPastLaunch]]&amp;" "&amp;"Q"&amp;DaysPastLaunch[[#This Row],[Quarter1_4]]</f>
        <v>Y2 Q2</v>
      </c>
      <c r="L495" s="4" t="str">
        <f>DaysPastLaunch[[#This Row],[YearPastLaunch]]&amp;" "&amp;"Month "&amp;DaysPastLaunch[[#This Row],[Month1_12]]</f>
        <v>Year 2 Month 5</v>
      </c>
      <c r="M495" s="4" t="str">
        <f>DaysPastLaunch[[#This Row],[YearPastLaunch]]&amp;" "&amp;"Quarter "&amp;DaysPastLaunch[[#This Row],[Quarter1_4]]</f>
        <v>Year 2 Quarter 2</v>
      </c>
    </row>
    <row r="496" spans="1:13" x14ac:dyDescent="0.25">
      <c r="A496">
        <v>495</v>
      </c>
      <c r="B496">
        <f>ROUNDDOWN((DaysPastLaunch[[#This Row],[DaysPastLaunch]]-1)/30,0)+1</f>
        <v>17</v>
      </c>
      <c r="C496">
        <f>ROUNDDOWN((DaysPastLaunch[[#This Row],[MonthNumPastLaunch]]-1)/12,0)+1</f>
        <v>2</v>
      </c>
      <c r="D496">
        <f>ROUNDUP(DaysPastLaunch[[#This Row],[MonthNumPastLaunch]]/3,0)</f>
        <v>6</v>
      </c>
      <c r="E496" s="4" t="str">
        <f>"Month "&amp;DaysPastLaunch[[#This Row],[MonthNumPastLaunch]]</f>
        <v>Month 17</v>
      </c>
      <c r="F496" s="4" t="str">
        <f>"Year "&amp;DaysPastLaunch[[#This Row],[YearNumPastLaunch]]</f>
        <v>Year 2</v>
      </c>
      <c r="G496" s="4" t="str">
        <f>"Quarter "&amp;DaysPastLaunch[[#This Row],[QuartnerNumPastLaunch]]</f>
        <v>Quarter 6</v>
      </c>
      <c r="H496" s="4">
        <f>MOD(DaysPastLaunch[[#This Row],[MonthNumPastLaunch]]-1,12)+1</f>
        <v>5</v>
      </c>
      <c r="I496" s="4">
        <f>MOD(DaysPastLaunch[[#This Row],[QuartnerNumPastLaunch]]-1,4)+1</f>
        <v>2</v>
      </c>
      <c r="J496" s="4" t="str">
        <f>"Y"&amp;DaysPastLaunch[[#This Row],[YearNumPastLaunch]]&amp;" "&amp;"M"&amp;DaysPastLaunch[[#This Row],[Month1_12]]</f>
        <v>Y2 M5</v>
      </c>
      <c r="K496" s="4" t="str">
        <f>"Y"&amp;DaysPastLaunch[[#This Row],[YearNumPastLaunch]]&amp;" "&amp;"Q"&amp;DaysPastLaunch[[#This Row],[Quarter1_4]]</f>
        <v>Y2 Q2</v>
      </c>
      <c r="L496" s="4" t="str">
        <f>DaysPastLaunch[[#This Row],[YearPastLaunch]]&amp;" "&amp;"Month "&amp;DaysPastLaunch[[#This Row],[Month1_12]]</f>
        <v>Year 2 Month 5</v>
      </c>
      <c r="M496" s="4" t="str">
        <f>DaysPastLaunch[[#This Row],[YearPastLaunch]]&amp;" "&amp;"Quarter "&amp;DaysPastLaunch[[#This Row],[Quarter1_4]]</f>
        <v>Year 2 Quarter 2</v>
      </c>
    </row>
    <row r="497" spans="1:13" x14ac:dyDescent="0.25">
      <c r="A497">
        <v>496</v>
      </c>
      <c r="B497">
        <f>ROUNDDOWN((DaysPastLaunch[[#This Row],[DaysPastLaunch]]-1)/30,0)+1</f>
        <v>17</v>
      </c>
      <c r="C497">
        <f>ROUNDDOWN((DaysPastLaunch[[#This Row],[MonthNumPastLaunch]]-1)/12,0)+1</f>
        <v>2</v>
      </c>
      <c r="D497">
        <f>ROUNDUP(DaysPastLaunch[[#This Row],[MonthNumPastLaunch]]/3,0)</f>
        <v>6</v>
      </c>
      <c r="E497" s="4" t="str">
        <f>"Month "&amp;DaysPastLaunch[[#This Row],[MonthNumPastLaunch]]</f>
        <v>Month 17</v>
      </c>
      <c r="F497" s="4" t="str">
        <f>"Year "&amp;DaysPastLaunch[[#This Row],[YearNumPastLaunch]]</f>
        <v>Year 2</v>
      </c>
      <c r="G497" s="4" t="str">
        <f>"Quarter "&amp;DaysPastLaunch[[#This Row],[QuartnerNumPastLaunch]]</f>
        <v>Quarter 6</v>
      </c>
      <c r="H497" s="4">
        <f>MOD(DaysPastLaunch[[#This Row],[MonthNumPastLaunch]]-1,12)+1</f>
        <v>5</v>
      </c>
      <c r="I497" s="4">
        <f>MOD(DaysPastLaunch[[#This Row],[QuartnerNumPastLaunch]]-1,4)+1</f>
        <v>2</v>
      </c>
      <c r="J497" s="4" t="str">
        <f>"Y"&amp;DaysPastLaunch[[#This Row],[YearNumPastLaunch]]&amp;" "&amp;"M"&amp;DaysPastLaunch[[#This Row],[Month1_12]]</f>
        <v>Y2 M5</v>
      </c>
      <c r="K497" s="4" t="str">
        <f>"Y"&amp;DaysPastLaunch[[#This Row],[YearNumPastLaunch]]&amp;" "&amp;"Q"&amp;DaysPastLaunch[[#This Row],[Quarter1_4]]</f>
        <v>Y2 Q2</v>
      </c>
      <c r="L497" s="4" t="str">
        <f>DaysPastLaunch[[#This Row],[YearPastLaunch]]&amp;" "&amp;"Month "&amp;DaysPastLaunch[[#This Row],[Month1_12]]</f>
        <v>Year 2 Month 5</v>
      </c>
      <c r="M497" s="4" t="str">
        <f>DaysPastLaunch[[#This Row],[YearPastLaunch]]&amp;" "&amp;"Quarter "&amp;DaysPastLaunch[[#This Row],[Quarter1_4]]</f>
        <v>Year 2 Quarter 2</v>
      </c>
    </row>
    <row r="498" spans="1:13" x14ac:dyDescent="0.25">
      <c r="A498">
        <v>497</v>
      </c>
      <c r="B498">
        <f>ROUNDDOWN((DaysPastLaunch[[#This Row],[DaysPastLaunch]]-1)/30,0)+1</f>
        <v>17</v>
      </c>
      <c r="C498">
        <f>ROUNDDOWN((DaysPastLaunch[[#This Row],[MonthNumPastLaunch]]-1)/12,0)+1</f>
        <v>2</v>
      </c>
      <c r="D498">
        <f>ROUNDUP(DaysPastLaunch[[#This Row],[MonthNumPastLaunch]]/3,0)</f>
        <v>6</v>
      </c>
      <c r="E498" s="4" t="str">
        <f>"Month "&amp;DaysPastLaunch[[#This Row],[MonthNumPastLaunch]]</f>
        <v>Month 17</v>
      </c>
      <c r="F498" s="4" t="str">
        <f>"Year "&amp;DaysPastLaunch[[#This Row],[YearNumPastLaunch]]</f>
        <v>Year 2</v>
      </c>
      <c r="G498" s="4" t="str">
        <f>"Quarter "&amp;DaysPastLaunch[[#This Row],[QuartnerNumPastLaunch]]</f>
        <v>Quarter 6</v>
      </c>
      <c r="H498" s="4">
        <f>MOD(DaysPastLaunch[[#This Row],[MonthNumPastLaunch]]-1,12)+1</f>
        <v>5</v>
      </c>
      <c r="I498" s="4">
        <f>MOD(DaysPastLaunch[[#This Row],[QuartnerNumPastLaunch]]-1,4)+1</f>
        <v>2</v>
      </c>
      <c r="J498" s="4" t="str">
        <f>"Y"&amp;DaysPastLaunch[[#This Row],[YearNumPastLaunch]]&amp;" "&amp;"M"&amp;DaysPastLaunch[[#This Row],[Month1_12]]</f>
        <v>Y2 M5</v>
      </c>
      <c r="K498" s="4" t="str">
        <f>"Y"&amp;DaysPastLaunch[[#This Row],[YearNumPastLaunch]]&amp;" "&amp;"Q"&amp;DaysPastLaunch[[#This Row],[Quarter1_4]]</f>
        <v>Y2 Q2</v>
      </c>
      <c r="L498" s="4" t="str">
        <f>DaysPastLaunch[[#This Row],[YearPastLaunch]]&amp;" "&amp;"Month "&amp;DaysPastLaunch[[#This Row],[Month1_12]]</f>
        <v>Year 2 Month 5</v>
      </c>
      <c r="M498" s="4" t="str">
        <f>DaysPastLaunch[[#This Row],[YearPastLaunch]]&amp;" "&amp;"Quarter "&amp;DaysPastLaunch[[#This Row],[Quarter1_4]]</f>
        <v>Year 2 Quarter 2</v>
      </c>
    </row>
    <row r="499" spans="1:13" x14ac:dyDescent="0.25">
      <c r="A499">
        <v>498</v>
      </c>
      <c r="B499">
        <f>ROUNDDOWN((DaysPastLaunch[[#This Row],[DaysPastLaunch]]-1)/30,0)+1</f>
        <v>17</v>
      </c>
      <c r="C499">
        <f>ROUNDDOWN((DaysPastLaunch[[#This Row],[MonthNumPastLaunch]]-1)/12,0)+1</f>
        <v>2</v>
      </c>
      <c r="D499">
        <f>ROUNDUP(DaysPastLaunch[[#This Row],[MonthNumPastLaunch]]/3,0)</f>
        <v>6</v>
      </c>
      <c r="E499" s="4" t="str">
        <f>"Month "&amp;DaysPastLaunch[[#This Row],[MonthNumPastLaunch]]</f>
        <v>Month 17</v>
      </c>
      <c r="F499" s="4" t="str">
        <f>"Year "&amp;DaysPastLaunch[[#This Row],[YearNumPastLaunch]]</f>
        <v>Year 2</v>
      </c>
      <c r="G499" s="4" t="str">
        <f>"Quarter "&amp;DaysPastLaunch[[#This Row],[QuartnerNumPastLaunch]]</f>
        <v>Quarter 6</v>
      </c>
      <c r="H499" s="4">
        <f>MOD(DaysPastLaunch[[#This Row],[MonthNumPastLaunch]]-1,12)+1</f>
        <v>5</v>
      </c>
      <c r="I499" s="4">
        <f>MOD(DaysPastLaunch[[#This Row],[QuartnerNumPastLaunch]]-1,4)+1</f>
        <v>2</v>
      </c>
      <c r="J499" s="4" t="str">
        <f>"Y"&amp;DaysPastLaunch[[#This Row],[YearNumPastLaunch]]&amp;" "&amp;"M"&amp;DaysPastLaunch[[#This Row],[Month1_12]]</f>
        <v>Y2 M5</v>
      </c>
      <c r="K499" s="4" t="str">
        <f>"Y"&amp;DaysPastLaunch[[#This Row],[YearNumPastLaunch]]&amp;" "&amp;"Q"&amp;DaysPastLaunch[[#This Row],[Quarter1_4]]</f>
        <v>Y2 Q2</v>
      </c>
      <c r="L499" s="4" t="str">
        <f>DaysPastLaunch[[#This Row],[YearPastLaunch]]&amp;" "&amp;"Month "&amp;DaysPastLaunch[[#This Row],[Month1_12]]</f>
        <v>Year 2 Month 5</v>
      </c>
      <c r="M499" s="4" t="str">
        <f>DaysPastLaunch[[#This Row],[YearPastLaunch]]&amp;" "&amp;"Quarter "&amp;DaysPastLaunch[[#This Row],[Quarter1_4]]</f>
        <v>Year 2 Quarter 2</v>
      </c>
    </row>
    <row r="500" spans="1:13" x14ac:dyDescent="0.25">
      <c r="A500">
        <v>499</v>
      </c>
      <c r="B500">
        <f>ROUNDDOWN((DaysPastLaunch[[#This Row],[DaysPastLaunch]]-1)/30,0)+1</f>
        <v>17</v>
      </c>
      <c r="C500">
        <f>ROUNDDOWN((DaysPastLaunch[[#This Row],[MonthNumPastLaunch]]-1)/12,0)+1</f>
        <v>2</v>
      </c>
      <c r="D500">
        <f>ROUNDUP(DaysPastLaunch[[#This Row],[MonthNumPastLaunch]]/3,0)</f>
        <v>6</v>
      </c>
      <c r="E500" s="4" t="str">
        <f>"Month "&amp;DaysPastLaunch[[#This Row],[MonthNumPastLaunch]]</f>
        <v>Month 17</v>
      </c>
      <c r="F500" s="4" t="str">
        <f>"Year "&amp;DaysPastLaunch[[#This Row],[YearNumPastLaunch]]</f>
        <v>Year 2</v>
      </c>
      <c r="G500" s="4" t="str">
        <f>"Quarter "&amp;DaysPastLaunch[[#This Row],[QuartnerNumPastLaunch]]</f>
        <v>Quarter 6</v>
      </c>
      <c r="H500" s="4">
        <f>MOD(DaysPastLaunch[[#This Row],[MonthNumPastLaunch]]-1,12)+1</f>
        <v>5</v>
      </c>
      <c r="I500" s="4">
        <f>MOD(DaysPastLaunch[[#This Row],[QuartnerNumPastLaunch]]-1,4)+1</f>
        <v>2</v>
      </c>
      <c r="J500" s="4" t="str">
        <f>"Y"&amp;DaysPastLaunch[[#This Row],[YearNumPastLaunch]]&amp;" "&amp;"M"&amp;DaysPastLaunch[[#This Row],[Month1_12]]</f>
        <v>Y2 M5</v>
      </c>
      <c r="K500" s="4" t="str">
        <f>"Y"&amp;DaysPastLaunch[[#This Row],[YearNumPastLaunch]]&amp;" "&amp;"Q"&amp;DaysPastLaunch[[#This Row],[Quarter1_4]]</f>
        <v>Y2 Q2</v>
      </c>
      <c r="L500" s="4" t="str">
        <f>DaysPastLaunch[[#This Row],[YearPastLaunch]]&amp;" "&amp;"Month "&amp;DaysPastLaunch[[#This Row],[Month1_12]]</f>
        <v>Year 2 Month 5</v>
      </c>
      <c r="M500" s="4" t="str">
        <f>DaysPastLaunch[[#This Row],[YearPastLaunch]]&amp;" "&amp;"Quarter "&amp;DaysPastLaunch[[#This Row],[Quarter1_4]]</f>
        <v>Year 2 Quarter 2</v>
      </c>
    </row>
    <row r="501" spans="1:13" x14ac:dyDescent="0.25">
      <c r="A501">
        <v>500</v>
      </c>
      <c r="B501">
        <f>ROUNDDOWN((DaysPastLaunch[[#This Row],[DaysPastLaunch]]-1)/30,0)+1</f>
        <v>17</v>
      </c>
      <c r="C501">
        <f>ROUNDDOWN((DaysPastLaunch[[#This Row],[MonthNumPastLaunch]]-1)/12,0)+1</f>
        <v>2</v>
      </c>
      <c r="D501">
        <f>ROUNDUP(DaysPastLaunch[[#This Row],[MonthNumPastLaunch]]/3,0)</f>
        <v>6</v>
      </c>
      <c r="E501" s="4" t="str">
        <f>"Month "&amp;DaysPastLaunch[[#This Row],[MonthNumPastLaunch]]</f>
        <v>Month 17</v>
      </c>
      <c r="F501" s="4" t="str">
        <f>"Year "&amp;DaysPastLaunch[[#This Row],[YearNumPastLaunch]]</f>
        <v>Year 2</v>
      </c>
      <c r="G501" s="4" t="str">
        <f>"Quarter "&amp;DaysPastLaunch[[#This Row],[QuartnerNumPastLaunch]]</f>
        <v>Quarter 6</v>
      </c>
      <c r="H501" s="4">
        <f>MOD(DaysPastLaunch[[#This Row],[MonthNumPastLaunch]]-1,12)+1</f>
        <v>5</v>
      </c>
      <c r="I501" s="4">
        <f>MOD(DaysPastLaunch[[#This Row],[QuartnerNumPastLaunch]]-1,4)+1</f>
        <v>2</v>
      </c>
      <c r="J501" s="4" t="str">
        <f>"Y"&amp;DaysPastLaunch[[#This Row],[YearNumPastLaunch]]&amp;" "&amp;"M"&amp;DaysPastLaunch[[#This Row],[Month1_12]]</f>
        <v>Y2 M5</v>
      </c>
      <c r="K501" s="4" t="str">
        <f>"Y"&amp;DaysPastLaunch[[#This Row],[YearNumPastLaunch]]&amp;" "&amp;"Q"&amp;DaysPastLaunch[[#This Row],[Quarter1_4]]</f>
        <v>Y2 Q2</v>
      </c>
      <c r="L501" s="4" t="str">
        <f>DaysPastLaunch[[#This Row],[YearPastLaunch]]&amp;" "&amp;"Month "&amp;DaysPastLaunch[[#This Row],[Month1_12]]</f>
        <v>Year 2 Month 5</v>
      </c>
      <c r="M501" s="4" t="str">
        <f>DaysPastLaunch[[#This Row],[YearPastLaunch]]&amp;" "&amp;"Quarter "&amp;DaysPastLaunch[[#This Row],[Quarter1_4]]</f>
        <v>Year 2 Quarter 2</v>
      </c>
    </row>
    <row r="502" spans="1:13" x14ac:dyDescent="0.25">
      <c r="A502">
        <v>501</v>
      </c>
      <c r="B502">
        <f>ROUNDDOWN((DaysPastLaunch[[#This Row],[DaysPastLaunch]]-1)/30,0)+1</f>
        <v>17</v>
      </c>
      <c r="C502">
        <f>ROUNDDOWN((DaysPastLaunch[[#This Row],[MonthNumPastLaunch]]-1)/12,0)+1</f>
        <v>2</v>
      </c>
      <c r="D502">
        <f>ROUNDUP(DaysPastLaunch[[#This Row],[MonthNumPastLaunch]]/3,0)</f>
        <v>6</v>
      </c>
      <c r="E502" s="4" t="str">
        <f>"Month "&amp;DaysPastLaunch[[#This Row],[MonthNumPastLaunch]]</f>
        <v>Month 17</v>
      </c>
      <c r="F502" s="4" t="str">
        <f>"Year "&amp;DaysPastLaunch[[#This Row],[YearNumPastLaunch]]</f>
        <v>Year 2</v>
      </c>
      <c r="G502" s="4" t="str">
        <f>"Quarter "&amp;DaysPastLaunch[[#This Row],[QuartnerNumPastLaunch]]</f>
        <v>Quarter 6</v>
      </c>
      <c r="H502" s="4">
        <f>MOD(DaysPastLaunch[[#This Row],[MonthNumPastLaunch]]-1,12)+1</f>
        <v>5</v>
      </c>
      <c r="I502" s="4">
        <f>MOD(DaysPastLaunch[[#This Row],[QuartnerNumPastLaunch]]-1,4)+1</f>
        <v>2</v>
      </c>
      <c r="J502" s="4" t="str">
        <f>"Y"&amp;DaysPastLaunch[[#This Row],[YearNumPastLaunch]]&amp;" "&amp;"M"&amp;DaysPastLaunch[[#This Row],[Month1_12]]</f>
        <v>Y2 M5</v>
      </c>
      <c r="K502" s="4" t="str">
        <f>"Y"&amp;DaysPastLaunch[[#This Row],[YearNumPastLaunch]]&amp;" "&amp;"Q"&amp;DaysPastLaunch[[#This Row],[Quarter1_4]]</f>
        <v>Y2 Q2</v>
      </c>
      <c r="L502" s="4" t="str">
        <f>DaysPastLaunch[[#This Row],[YearPastLaunch]]&amp;" "&amp;"Month "&amp;DaysPastLaunch[[#This Row],[Month1_12]]</f>
        <v>Year 2 Month 5</v>
      </c>
      <c r="M502" s="4" t="str">
        <f>DaysPastLaunch[[#This Row],[YearPastLaunch]]&amp;" "&amp;"Quarter "&amp;DaysPastLaunch[[#This Row],[Quarter1_4]]</f>
        <v>Year 2 Quarter 2</v>
      </c>
    </row>
    <row r="503" spans="1:13" x14ac:dyDescent="0.25">
      <c r="A503">
        <v>502</v>
      </c>
      <c r="B503">
        <f>ROUNDDOWN((DaysPastLaunch[[#This Row],[DaysPastLaunch]]-1)/30,0)+1</f>
        <v>17</v>
      </c>
      <c r="C503">
        <f>ROUNDDOWN((DaysPastLaunch[[#This Row],[MonthNumPastLaunch]]-1)/12,0)+1</f>
        <v>2</v>
      </c>
      <c r="D503">
        <f>ROUNDUP(DaysPastLaunch[[#This Row],[MonthNumPastLaunch]]/3,0)</f>
        <v>6</v>
      </c>
      <c r="E503" s="4" t="str">
        <f>"Month "&amp;DaysPastLaunch[[#This Row],[MonthNumPastLaunch]]</f>
        <v>Month 17</v>
      </c>
      <c r="F503" s="4" t="str">
        <f>"Year "&amp;DaysPastLaunch[[#This Row],[YearNumPastLaunch]]</f>
        <v>Year 2</v>
      </c>
      <c r="G503" s="4" t="str">
        <f>"Quarter "&amp;DaysPastLaunch[[#This Row],[QuartnerNumPastLaunch]]</f>
        <v>Quarter 6</v>
      </c>
      <c r="H503" s="4">
        <f>MOD(DaysPastLaunch[[#This Row],[MonthNumPastLaunch]]-1,12)+1</f>
        <v>5</v>
      </c>
      <c r="I503" s="4">
        <f>MOD(DaysPastLaunch[[#This Row],[QuartnerNumPastLaunch]]-1,4)+1</f>
        <v>2</v>
      </c>
      <c r="J503" s="4" t="str">
        <f>"Y"&amp;DaysPastLaunch[[#This Row],[YearNumPastLaunch]]&amp;" "&amp;"M"&amp;DaysPastLaunch[[#This Row],[Month1_12]]</f>
        <v>Y2 M5</v>
      </c>
      <c r="K503" s="4" t="str">
        <f>"Y"&amp;DaysPastLaunch[[#This Row],[YearNumPastLaunch]]&amp;" "&amp;"Q"&amp;DaysPastLaunch[[#This Row],[Quarter1_4]]</f>
        <v>Y2 Q2</v>
      </c>
      <c r="L503" s="4" t="str">
        <f>DaysPastLaunch[[#This Row],[YearPastLaunch]]&amp;" "&amp;"Month "&amp;DaysPastLaunch[[#This Row],[Month1_12]]</f>
        <v>Year 2 Month 5</v>
      </c>
      <c r="M503" s="4" t="str">
        <f>DaysPastLaunch[[#This Row],[YearPastLaunch]]&amp;" "&amp;"Quarter "&amp;DaysPastLaunch[[#This Row],[Quarter1_4]]</f>
        <v>Year 2 Quarter 2</v>
      </c>
    </row>
    <row r="504" spans="1:13" x14ac:dyDescent="0.25">
      <c r="A504">
        <v>503</v>
      </c>
      <c r="B504">
        <f>ROUNDDOWN((DaysPastLaunch[[#This Row],[DaysPastLaunch]]-1)/30,0)+1</f>
        <v>17</v>
      </c>
      <c r="C504">
        <f>ROUNDDOWN((DaysPastLaunch[[#This Row],[MonthNumPastLaunch]]-1)/12,0)+1</f>
        <v>2</v>
      </c>
      <c r="D504">
        <f>ROUNDUP(DaysPastLaunch[[#This Row],[MonthNumPastLaunch]]/3,0)</f>
        <v>6</v>
      </c>
      <c r="E504" s="4" t="str">
        <f>"Month "&amp;DaysPastLaunch[[#This Row],[MonthNumPastLaunch]]</f>
        <v>Month 17</v>
      </c>
      <c r="F504" s="4" t="str">
        <f>"Year "&amp;DaysPastLaunch[[#This Row],[YearNumPastLaunch]]</f>
        <v>Year 2</v>
      </c>
      <c r="G504" s="4" t="str">
        <f>"Quarter "&amp;DaysPastLaunch[[#This Row],[QuartnerNumPastLaunch]]</f>
        <v>Quarter 6</v>
      </c>
      <c r="H504" s="4">
        <f>MOD(DaysPastLaunch[[#This Row],[MonthNumPastLaunch]]-1,12)+1</f>
        <v>5</v>
      </c>
      <c r="I504" s="4">
        <f>MOD(DaysPastLaunch[[#This Row],[QuartnerNumPastLaunch]]-1,4)+1</f>
        <v>2</v>
      </c>
      <c r="J504" s="4" t="str">
        <f>"Y"&amp;DaysPastLaunch[[#This Row],[YearNumPastLaunch]]&amp;" "&amp;"M"&amp;DaysPastLaunch[[#This Row],[Month1_12]]</f>
        <v>Y2 M5</v>
      </c>
      <c r="K504" s="4" t="str">
        <f>"Y"&amp;DaysPastLaunch[[#This Row],[YearNumPastLaunch]]&amp;" "&amp;"Q"&amp;DaysPastLaunch[[#This Row],[Quarter1_4]]</f>
        <v>Y2 Q2</v>
      </c>
      <c r="L504" s="4" t="str">
        <f>DaysPastLaunch[[#This Row],[YearPastLaunch]]&amp;" "&amp;"Month "&amp;DaysPastLaunch[[#This Row],[Month1_12]]</f>
        <v>Year 2 Month 5</v>
      </c>
      <c r="M504" s="4" t="str">
        <f>DaysPastLaunch[[#This Row],[YearPastLaunch]]&amp;" "&amp;"Quarter "&amp;DaysPastLaunch[[#This Row],[Quarter1_4]]</f>
        <v>Year 2 Quarter 2</v>
      </c>
    </row>
    <row r="505" spans="1:13" x14ac:dyDescent="0.25">
      <c r="A505">
        <v>504</v>
      </c>
      <c r="B505">
        <f>ROUNDDOWN((DaysPastLaunch[[#This Row],[DaysPastLaunch]]-1)/30,0)+1</f>
        <v>17</v>
      </c>
      <c r="C505">
        <f>ROUNDDOWN((DaysPastLaunch[[#This Row],[MonthNumPastLaunch]]-1)/12,0)+1</f>
        <v>2</v>
      </c>
      <c r="D505">
        <f>ROUNDUP(DaysPastLaunch[[#This Row],[MonthNumPastLaunch]]/3,0)</f>
        <v>6</v>
      </c>
      <c r="E505" s="4" t="str">
        <f>"Month "&amp;DaysPastLaunch[[#This Row],[MonthNumPastLaunch]]</f>
        <v>Month 17</v>
      </c>
      <c r="F505" s="4" t="str">
        <f>"Year "&amp;DaysPastLaunch[[#This Row],[YearNumPastLaunch]]</f>
        <v>Year 2</v>
      </c>
      <c r="G505" s="4" t="str">
        <f>"Quarter "&amp;DaysPastLaunch[[#This Row],[QuartnerNumPastLaunch]]</f>
        <v>Quarter 6</v>
      </c>
      <c r="H505" s="4">
        <f>MOD(DaysPastLaunch[[#This Row],[MonthNumPastLaunch]]-1,12)+1</f>
        <v>5</v>
      </c>
      <c r="I505" s="4">
        <f>MOD(DaysPastLaunch[[#This Row],[QuartnerNumPastLaunch]]-1,4)+1</f>
        <v>2</v>
      </c>
      <c r="J505" s="4" t="str">
        <f>"Y"&amp;DaysPastLaunch[[#This Row],[YearNumPastLaunch]]&amp;" "&amp;"M"&amp;DaysPastLaunch[[#This Row],[Month1_12]]</f>
        <v>Y2 M5</v>
      </c>
      <c r="K505" s="4" t="str">
        <f>"Y"&amp;DaysPastLaunch[[#This Row],[YearNumPastLaunch]]&amp;" "&amp;"Q"&amp;DaysPastLaunch[[#This Row],[Quarter1_4]]</f>
        <v>Y2 Q2</v>
      </c>
      <c r="L505" s="4" t="str">
        <f>DaysPastLaunch[[#This Row],[YearPastLaunch]]&amp;" "&amp;"Month "&amp;DaysPastLaunch[[#This Row],[Month1_12]]</f>
        <v>Year 2 Month 5</v>
      </c>
      <c r="M505" s="4" t="str">
        <f>DaysPastLaunch[[#This Row],[YearPastLaunch]]&amp;" "&amp;"Quarter "&amp;DaysPastLaunch[[#This Row],[Quarter1_4]]</f>
        <v>Year 2 Quarter 2</v>
      </c>
    </row>
    <row r="506" spans="1:13" x14ac:dyDescent="0.25">
      <c r="A506">
        <v>505</v>
      </c>
      <c r="B506">
        <f>ROUNDDOWN((DaysPastLaunch[[#This Row],[DaysPastLaunch]]-1)/30,0)+1</f>
        <v>17</v>
      </c>
      <c r="C506">
        <f>ROUNDDOWN((DaysPastLaunch[[#This Row],[MonthNumPastLaunch]]-1)/12,0)+1</f>
        <v>2</v>
      </c>
      <c r="D506">
        <f>ROUNDUP(DaysPastLaunch[[#This Row],[MonthNumPastLaunch]]/3,0)</f>
        <v>6</v>
      </c>
      <c r="E506" s="4" t="str">
        <f>"Month "&amp;DaysPastLaunch[[#This Row],[MonthNumPastLaunch]]</f>
        <v>Month 17</v>
      </c>
      <c r="F506" s="4" t="str">
        <f>"Year "&amp;DaysPastLaunch[[#This Row],[YearNumPastLaunch]]</f>
        <v>Year 2</v>
      </c>
      <c r="G506" s="4" t="str">
        <f>"Quarter "&amp;DaysPastLaunch[[#This Row],[QuartnerNumPastLaunch]]</f>
        <v>Quarter 6</v>
      </c>
      <c r="H506" s="4">
        <f>MOD(DaysPastLaunch[[#This Row],[MonthNumPastLaunch]]-1,12)+1</f>
        <v>5</v>
      </c>
      <c r="I506" s="4">
        <f>MOD(DaysPastLaunch[[#This Row],[QuartnerNumPastLaunch]]-1,4)+1</f>
        <v>2</v>
      </c>
      <c r="J506" s="4" t="str">
        <f>"Y"&amp;DaysPastLaunch[[#This Row],[YearNumPastLaunch]]&amp;" "&amp;"M"&amp;DaysPastLaunch[[#This Row],[Month1_12]]</f>
        <v>Y2 M5</v>
      </c>
      <c r="K506" s="4" t="str">
        <f>"Y"&amp;DaysPastLaunch[[#This Row],[YearNumPastLaunch]]&amp;" "&amp;"Q"&amp;DaysPastLaunch[[#This Row],[Quarter1_4]]</f>
        <v>Y2 Q2</v>
      </c>
      <c r="L506" s="4" t="str">
        <f>DaysPastLaunch[[#This Row],[YearPastLaunch]]&amp;" "&amp;"Month "&amp;DaysPastLaunch[[#This Row],[Month1_12]]</f>
        <v>Year 2 Month 5</v>
      </c>
      <c r="M506" s="4" t="str">
        <f>DaysPastLaunch[[#This Row],[YearPastLaunch]]&amp;" "&amp;"Quarter "&amp;DaysPastLaunch[[#This Row],[Quarter1_4]]</f>
        <v>Year 2 Quarter 2</v>
      </c>
    </row>
    <row r="507" spans="1:13" x14ac:dyDescent="0.25">
      <c r="A507">
        <v>506</v>
      </c>
      <c r="B507">
        <f>ROUNDDOWN((DaysPastLaunch[[#This Row],[DaysPastLaunch]]-1)/30,0)+1</f>
        <v>17</v>
      </c>
      <c r="C507">
        <f>ROUNDDOWN((DaysPastLaunch[[#This Row],[MonthNumPastLaunch]]-1)/12,0)+1</f>
        <v>2</v>
      </c>
      <c r="D507">
        <f>ROUNDUP(DaysPastLaunch[[#This Row],[MonthNumPastLaunch]]/3,0)</f>
        <v>6</v>
      </c>
      <c r="E507" s="4" t="str">
        <f>"Month "&amp;DaysPastLaunch[[#This Row],[MonthNumPastLaunch]]</f>
        <v>Month 17</v>
      </c>
      <c r="F507" s="4" t="str">
        <f>"Year "&amp;DaysPastLaunch[[#This Row],[YearNumPastLaunch]]</f>
        <v>Year 2</v>
      </c>
      <c r="G507" s="4" t="str">
        <f>"Quarter "&amp;DaysPastLaunch[[#This Row],[QuartnerNumPastLaunch]]</f>
        <v>Quarter 6</v>
      </c>
      <c r="H507" s="4">
        <f>MOD(DaysPastLaunch[[#This Row],[MonthNumPastLaunch]]-1,12)+1</f>
        <v>5</v>
      </c>
      <c r="I507" s="4">
        <f>MOD(DaysPastLaunch[[#This Row],[QuartnerNumPastLaunch]]-1,4)+1</f>
        <v>2</v>
      </c>
      <c r="J507" s="4" t="str">
        <f>"Y"&amp;DaysPastLaunch[[#This Row],[YearNumPastLaunch]]&amp;" "&amp;"M"&amp;DaysPastLaunch[[#This Row],[Month1_12]]</f>
        <v>Y2 M5</v>
      </c>
      <c r="K507" s="4" t="str">
        <f>"Y"&amp;DaysPastLaunch[[#This Row],[YearNumPastLaunch]]&amp;" "&amp;"Q"&amp;DaysPastLaunch[[#This Row],[Quarter1_4]]</f>
        <v>Y2 Q2</v>
      </c>
      <c r="L507" s="4" t="str">
        <f>DaysPastLaunch[[#This Row],[YearPastLaunch]]&amp;" "&amp;"Month "&amp;DaysPastLaunch[[#This Row],[Month1_12]]</f>
        <v>Year 2 Month 5</v>
      </c>
      <c r="M507" s="4" t="str">
        <f>DaysPastLaunch[[#This Row],[YearPastLaunch]]&amp;" "&amp;"Quarter "&amp;DaysPastLaunch[[#This Row],[Quarter1_4]]</f>
        <v>Year 2 Quarter 2</v>
      </c>
    </row>
    <row r="508" spans="1:13" x14ac:dyDescent="0.25">
      <c r="A508">
        <v>507</v>
      </c>
      <c r="B508">
        <f>ROUNDDOWN((DaysPastLaunch[[#This Row],[DaysPastLaunch]]-1)/30,0)+1</f>
        <v>17</v>
      </c>
      <c r="C508">
        <f>ROUNDDOWN((DaysPastLaunch[[#This Row],[MonthNumPastLaunch]]-1)/12,0)+1</f>
        <v>2</v>
      </c>
      <c r="D508">
        <f>ROUNDUP(DaysPastLaunch[[#This Row],[MonthNumPastLaunch]]/3,0)</f>
        <v>6</v>
      </c>
      <c r="E508" s="4" t="str">
        <f>"Month "&amp;DaysPastLaunch[[#This Row],[MonthNumPastLaunch]]</f>
        <v>Month 17</v>
      </c>
      <c r="F508" s="4" t="str">
        <f>"Year "&amp;DaysPastLaunch[[#This Row],[YearNumPastLaunch]]</f>
        <v>Year 2</v>
      </c>
      <c r="G508" s="4" t="str">
        <f>"Quarter "&amp;DaysPastLaunch[[#This Row],[QuartnerNumPastLaunch]]</f>
        <v>Quarter 6</v>
      </c>
      <c r="H508" s="4">
        <f>MOD(DaysPastLaunch[[#This Row],[MonthNumPastLaunch]]-1,12)+1</f>
        <v>5</v>
      </c>
      <c r="I508" s="4">
        <f>MOD(DaysPastLaunch[[#This Row],[QuartnerNumPastLaunch]]-1,4)+1</f>
        <v>2</v>
      </c>
      <c r="J508" s="4" t="str">
        <f>"Y"&amp;DaysPastLaunch[[#This Row],[YearNumPastLaunch]]&amp;" "&amp;"M"&amp;DaysPastLaunch[[#This Row],[Month1_12]]</f>
        <v>Y2 M5</v>
      </c>
      <c r="K508" s="4" t="str">
        <f>"Y"&amp;DaysPastLaunch[[#This Row],[YearNumPastLaunch]]&amp;" "&amp;"Q"&amp;DaysPastLaunch[[#This Row],[Quarter1_4]]</f>
        <v>Y2 Q2</v>
      </c>
      <c r="L508" s="4" t="str">
        <f>DaysPastLaunch[[#This Row],[YearPastLaunch]]&amp;" "&amp;"Month "&amp;DaysPastLaunch[[#This Row],[Month1_12]]</f>
        <v>Year 2 Month 5</v>
      </c>
      <c r="M508" s="4" t="str">
        <f>DaysPastLaunch[[#This Row],[YearPastLaunch]]&amp;" "&amp;"Quarter "&amp;DaysPastLaunch[[#This Row],[Quarter1_4]]</f>
        <v>Year 2 Quarter 2</v>
      </c>
    </row>
    <row r="509" spans="1:13" x14ac:dyDescent="0.25">
      <c r="A509">
        <v>508</v>
      </c>
      <c r="B509">
        <f>ROUNDDOWN((DaysPastLaunch[[#This Row],[DaysPastLaunch]]-1)/30,0)+1</f>
        <v>17</v>
      </c>
      <c r="C509">
        <f>ROUNDDOWN((DaysPastLaunch[[#This Row],[MonthNumPastLaunch]]-1)/12,0)+1</f>
        <v>2</v>
      </c>
      <c r="D509">
        <f>ROUNDUP(DaysPastLaunch[[#This Row],[MonthNumPastLaunch]]/3,0)</f>
        <v>6</v>
      </c>
      <c r="E509" s="4" t="str">
        <f>"Month "&amp;DaysPastLaunch[[#This Row],[MonthNumPastLaunch]]</f>
        <v>Month 17</v>
      </c>
      <c r="F509" s="4" t="str">
        <f>"Year "&amp;DaysPastLaunch[[#This Row],[YearNumPastLaunch]]</f>
        <v>Year 2</v>
      </c>
      <c r="G509" s="4" t="str">
        <f>"Quarter "&amp;DaysPastLaunch[[#This Row],[QuartnerNumPastLaunch]]</f>
        <v>Quarter 6</v>
      </c>
      <c r="H509" s="4">
        <f>MOD(DaysPastLaunch[[#This Row],[MonthNumPastLaunch]]-1,12)+1</f>
        <v>5</v>
      </c>
      <c r="I509" s="4">
        <f>MOD(DaysPastLaunch[[#This Row],[QuartnerNumPastLaunch]]-1,4)+1</f>
        <v>2</v>
      </c>
      <c r="J509" s="4" t="str">
        <f>"Y"&amp;DaysPastLaunch[[#This Row],[YearNumPastLaunch]]&amp;" "&amp;"M"&amp;DaysPastLaunch[[#This Row],[Month1_12]]</f>
        <v>Y2 M5</v>
      </c>
      <c r="K509" s="4" t="str">
        <f>"Y"&amp;DaysPastLaunch[[#This Row],[YearNumPastLaunch]]&amp;" "&amp;"Q"&amp;DaysPastLaunch[[#This Row],[Quarter1_4]]</f>
        <v>Y2 Q2</v>
      </c>
      <c r="L509" s="4" t="str">
        <f>DaysPastLaunch[[#This Row],[YearPastLaunch]]&amp;" "&amp;"Month "&amp;DaysPastLaunch[[#This Row],[Month1_12]]</f>
        <v>Year 2 Month 5</v>
      </c>
      <c r="M509" s="4" t="str">
        <f>DaysPastLaunch[[#This Row],[YearPastLaunch]]&amp;" "&amp;"Quarter "&amp;DaysPastLaunch[[#This Row],[Quarter1_4]]</f>
        <v>Year 2 Quarter 2</v>
      </c>
    </row>
    <row r="510" spans="1:13" x14ac:dyDescent="0.25">
      <c r="A510">
        <v>509</v>
      </c>
      <c r="B510">
        <f>ROUNDDOWN((DaysPastLaunch[[#This Row],[DaysPastLaunch]]-1)/30,0)+1</f>
        <v>17</v>
      </c>
      <c r="C510">
        <f>ROUNDDOWN((DaysPastLaunch[[#This Row],[MonthNumPastLaunch]]-1)/12,0)+1</f>
        <v>2</v>
      </c>
      <c r="D510">
        <f>ROUNDUP(DaysPastLaunch[[#This Row],[MonthNumPastLaunch]]/3,0)</f>
        <v>6</v>
      </c>
      <c r="E510" s="4" t="str">
        <f>"Month "&amp;DaysPastLaunch[[#This Row],[MonthNumPastLaunch]]</f>
        <v>Month 17</v>
      </c>
      <c r="F510" s="4" t="str">
        <f>"Year "&amp;DaysPastLaunch[[#This Row],[YearNumPastLaunch]]</f>
        <v>Year 2</v>
      </c>
      <c r="G510" s="4" t="str">
        <f>"Quarter "&amp;DaysPastLaunch[[#This Row],[QuartnerNumPastLaunch]]</f>
        <v>Quarter 6</v>
      </c>
      <c r="H510" s="4">
        <f>MOD(DaysPastLaunch[[#This Row],[MonthNumPastLaunch]]-1,12)+1</f>
        <v>5</v>
      </c>
      <c r="I510" s="4">
        <f>MOD(DaysPastLaunch[[#This Row],[QuartnerNumPastLaunch]]-1,4)+1</f>
        <v>2</v>
      </c>
      <c r="J510" s="4" t="str">
        <f>"Y"&amp;DaysPastLaunch[[#This Row],[YearNumPastLaunch]]&amp;" "&amp;"M"&amp;DaysPastLaunch[[#This Row],[Month1_12]]</f>
        <v>Y2 M5</v>
      </c>
      <c r="K510" s="4" t="str">
        <f>"Y"&amp;DaysPastLaunch[[#This Row],[YearNumPastLaunch]]&amp;" "&amp;"Q"&amp;DaysPastLaunch[[#This Row],[Quarter1_4]]</f>
        <v>Y2 Q2</v>
      </c>
      <c r="L510" s="4" t="str">
        <f>DaysPastLaunch[[#This Row],[YearPastLaunch]]&amp;" "&amp;"Month "&amp;DaysPastLaunch[[#This Row],[Month1_12]]</f>
        <v>Year 2 Month 5</v>
      </c>
      <c r="M510" s="4" t="str">
        <f>DaysPastLaunch[[#This Row],[YearPastLaunch]]&amp;" "&amp;"Quarter "&amp;DaysPastLaunch[[#This Row],[Quarter1_4]]</f>
        <v>Year 2 Quarter 2</v>
      </c>
    </row>
    <row r="511" spans="1:13" x14ac:dyDescent="0.25">
      <c r="A511">
        <v>510</v>
      </c>
      <c r="B511">
        <f>ROUNDDOWN((DaysPastLaunch[[#This Row],[DaysPastLaunch]]-1)/30,0)+1</f>
        <v>17</v>
      </c>
      <c r="C511">
        <f>ROUNDDOWN((DaysPastLaunch[[#This Row],[MonthNumPastLaunch]]-1)/12,0)+1</f>
        <v>2</v>
      </c>
      <c r="D511">
        <f>ROUNDUP(DaysPastLaunch[[#This Row],[MonthNumPastLaunch]]/3,0)</f>
        <v>6</v>
      </c>
      <c r="E511" s="4" t="str">
        <f>"Month "&amp;DaysPastLaunch[[#This Row],[MonthNumPastLaunch]]</f>
        <v>Month 17</v>
      </c>
      <c r="F511" s="4" t="str">
        <f>"Year "&amp;DaysPastLaunch[[#This Row],[YearNumPastLaunch]]</f>
        <v>Year 2</v>
      </c>
      <c r="G511" s="4" t="str">
        <f>"Quarter "&amp;DaysPastLaunch[[#This Row],[QuartnerNumPastLaunch]]</f>
        <v>Quarter 6</v>
      </c>
      <c r="H511" s="4">
        <f>MOD(DaysPastLaunch[[#This Row],[MonthNumPastLaunch]]-1,12)+1</f>
        <v>5</v>
      </c>
      <c r="I511" s="4">
        <f>MOD(DaysPastLaunch[[#This Row],[QuartnerNumPastLaunch]]-1,4)+1</f>
        <v>2</v>
      </c>
      <c r="J511" s="4" t="str">
        <f>"Y"&amp;DaysPastLaunch[[#This Row],[YearNumPastLaunch]]&amp;" "&amp;"M"&amp;DaysPastLaunch[[#This Row],[Month1_12]]</f>
        <v>Y2 M5</v>
      </c>
      <c r="K511" s="4" t="str">
        <f>"Y"&amp;DaysPastLaunch[[#This Row],[YearNumPastLaunch]]&amp;" "&amp;"Q"&amp;DaysPastLaunch[[#This Row],[Quarter1_4]]</f>
        <v>Y2 Q2</v>
      </c>
      <c r="L511" s="4" t="str">
        <f>DaysPastLaunch[[#This Row],[YearPastLaunch]]&amp;" "&amp;"Month "&amp;DaysPastLaunch[[#This Row],[Month1_12]]</f>
        <v>Year 2 Month 5</v>
      </c>
      <c r="M511" s="4" t="str">
        <f>DaysPastLaunch[[#This Row],[YearPastLaunch]]&amp;" "&amp;"Quarter "&amp;DaysPastLaunch[[#This Row],[Quarter1_4]]</f>
        <v>Year 2 Quarter 2</v>
      </c>
    </row>
    <row r="512" spans="1:13" x14ac:dyDescent="0.25">
      <c r="A512">
        <v>511</v>
      </c>
      <c r="B512">
        <f>ROUNDDOWN((DaysPastLaunch[[#This Row],[DaysPastLaunch]]-1)/30,0)+1</f>
        <v>18</v>
      </c>
      <c r="C512">
        <f>ROUNDDOWN((DaysPastLaunch[[#This Row],[MonthNumPastLaunch]]-1)/12,0)+1</f>
        <v>2</v>
      </c>
      <c r="D512">
        <f>ROUNDUP(DaysPastLaunch[[#This Row],[MonthNumPastLaunch]]/3,0)</f>
        <v>6</v>
      </c>
      <c r="E512" s="4" t="str">
        <f>"Month "&amp;DaysPastLaunch[[#This Row],[MonthNumPastLaunch]]</f>
        <v>Month 18</v>
      </c>
      <c r="F512" s="4" t="str">
        <f>"Year "&amp;DaysPastLaunch[[#This Row],[YearNumPastLaunch]]</f>
        <v>Year 2</v>
      </c>
      <c r="G512" s="4" t="str">
        <f>"Quarter "&amp;DaysPastLaunch[[#This Row],[QuartnerNumPastLaunch]]</f>
        <v>Quarter 6</v>
      </c>
      <c r="H512" s="4">
        <f>MOD(DaysPastLaunch[[#This Row],[MonthNumPastLaunch]]-1,12)+1</f>
        <v>6</v>
      </c>
      <c r="I512" s="4">
        <f>MOD(DaysPastLaunch[[#This Row],[QuartnerNumPastLaunch]]-1,4)+1</f>
        <v>2</v>
      </c>
      <c r="J512" s="4" t="str">
        <f>"Y"&amp;DaysPastLaunch[[#This Row],[YearNumPastLaunch]]&amp;" "&amp;"M"&amp;DaysPastLaunch[[#This Row],[Month1_12]]</f>
        <v>Y2 M6</v>
      </c>
      <c r="K512" s="4" t="str">
        <f>"Y"&amp;DaysPastLaunch[[#This Row],[YearNumPastLaunch]]&amp;" "&amp;"Q"&amp;DaysPastLaunch[[#This Row],[Quarter1_4]]</f>
        <v>Y2 Q2</v>
      </c>
      <c r="L512" s="4" t="str">
        <f>DaysPastLaunch[[#This Row],[YearPastLaunch]]&amp;" "&amp;"Month "&amp;DaysPastLaunch[[#This Row],[Month1_12]]</f>
        <v>Year 2 Month 6</v>
      </c>
      <c r="M512" s="4" t="str">
        <f>DaysPastLaunch[[#This Row],[YearPastLaunch]]&amp;" "&amp;"Quarter "&amp;DaysPastLaunch[[#This Row],[Quarter1_4]]</f>
        <v>Year 2 Quarter 2</v>
      </c>
    </row>
    <row r="513" spans="1:13" x14ac:dyDescent="0.25">
      <c r="A513">
        <v>512</v>
      </c>
      <c r="B513">
        <f>ROUNDDOWN((DaysPastLaunch[[#This Row],[DaysPastLaunch]]-1)/30,0)+1</f>
        <v>18</v>
      </c>
      <c r="C513">
        <f>ROUNDDOWN((DaysPastLaunch[[#This Row],[MonthNumPastLaunch]]-1)/12,0)+1</f>
        <v>2</v>
      </c>
      <c r="D513">
        <f>ROUNDUP(DaysPastLaunch[[#This Row],[MonthNumPastLaunch]]/3,0)</f>
        <v>6</v>
      </c>
      <c r="E513" s="4" t="str">
        <f>"Month "&amp;DaysPastLaunch[[#This Row],[MonthNumPastLaunch]]</f>
        <v>Month 18</v>
      </c>
      <c r="F513" s="4" t="str">
        <f>"Year "&amp;DaysPastLaunch[[#This Row],[YearNumPastLaunch]]</f>
        <v>Year 2</v>
      </c>
      <c r="G513" s="4" t="str">
        <f>"Quarter "&amp;DaysPastLaunch[[#This Row],[QuartnerNumPastLaunch]]</f>
        <v>Quarter 6</v>
      </c>
      <c r="H513" s="4">
        <f>MOD(DaysPastLaunch[[#This Row],[MonthNumPastLaunch]]-1,12)+1</f>
        <v>6</v>
      </c>
      <c r="I513" s="4">
        <f>MOD(DaysPastLaunch[[#This Row],[QuartnerNumPastLaunch]]-1,4)+1</f>
        <v>2</v>
      </c>
      <c r="J513" s="4" t="str">
        <f>"Y"&amp;DaysPastLaunch[[#This Row],[YearNumPastLaunch]]&amp;" "&amp;"M"&amp;DaysPastLaunch[[#This Row],[Month1_12]]</f>
        <v>Y2 M6</v>
      </c>
      <c r="K513" s="4" t="str">
        <f>"Y"&amp;DaysPastLaunch[[#This Row],[YearNumPastLaunch]]&amp;" "&amp;"Q"&amp;DaysPastLaunch[[#This Row],[Quarter1_4]]</f>
        <v>Y2 Q2</v>
      </c>
      <c r="L513" s="4" t="str">
        <f>DaysPastLaunch[[#This Row],[YearPastLaunch]]&amp;" "&amp;"Month "&amp;DaysPastLaunch[[#This Row],[Month1_12]]</f>
        <v>Year 2 Month 6</v>
      </c>
      <c r="M513" s="4" t="str">
        <f>DaysPastLaunch[[#This Row],[YearPastLaunch]]&amp;" "&amp;"Quarter "&amp;DaysPastLaunch[[#This Row],[Quarter1_4]]</f>
        <v>Year 2 Quarter 2</v>
      </c>
    </row>
    <row r="514" spans="1:13" x14ac:dyDescent="0.25">
      <c r="A514">
        <v>513</v>
      </c>
      <c r="B514">
        <f>ROUNDDOWN((DaysPastLaunch[[#This Row],[DaysPastLaunch]]-1)/30,0)+1</f>
        <v>18</v>
      </c>
      <c r="C514">
        <f>ROUNDDOWN((DaysPastLaunch[[#This Row],[MonthNumPastLaunch]]-1)/12,0)+1</f>
        <v>2</v>
      </c>
      <c r="D514">
        <f>ROUNDUP(DaysPastLaunch[[#This Row],[MonthNumPastLaunch]]/3,0)</f>
        <v>6</v>
      </c>
      <c r="E514" s="4" t="str">
        <f>"Month "&amp;DaysPastLaunch[[#This Row],[MonthNumPastLaunch]]</f>
        <v>Month 18</v>
      </c>
      <c r="F514" s="4" t="str">
        <f>"Year "&amp;DaysPastLaunch[[#This Row],[YearNumPastLaunch]]</f>
        <v>Year 2</v>
      </c>
      <c r="G514" s="4" t="str">
        <f>"Quarter "&amp;DaysPastLaunch[[#This Row],[QuartnerNumPastLaunch]]</f>
        <v>Quarter 6</v>
      </c>
      <c r="H514" s="4">
        <f>MOD(DaysPastLaunch[[#This Row],[MonthNumPastLaunch]]-1,12)+1</f>
        <v>6</v>
      </c>
      <c r="I514" s="4">
        <f>MOD(DaysPastLaunch[[#This Row],[QuartnerNumPastLaunch]]-1,4)+1</f>
        <v>2</v>
      </c>
      <c r="J514" s="4" t="str">
        <f>"Y"&amp;DaysPastLaunch[[#This Row],[YearNumPastLaunch]]&amp;" "&amp;"M"&amp;DaysPastLaunch[[#This Row],[Month1_12]]</f>
        <v>Y2 M6</v>
      </c>
      <c r="K514" s="4" t="str">
        <f>"Y"&amp;DaysPastLaunch[[#This Row],[YearNumPastLaunch]]&amp;" "&amp;"Q"&amp;DaysPastLaunch[[#This Row],[Quarter1_4]]</f>
        <v>Y2 Q2</v>
      </c>
      <c r="L514" s="4" t="str">
        <f>DaysPastLaunch[[#This Row],[YearPastLaunch]]&amp;" "&amp;"Month "&amp;DaysPastLaunch[[#This Row],[Month1_12]]</f>
        <v>Year 2 Month 6</v>
      </c>
      <c r="M514" s="4" t="str">
        <f>DaysPastLaunch[[#This Row],[YearPastLaunch]]&amp;" "&amp;"Quarter "&amp;DaysPastLaunch[[#This Row],[Quarter1_4]]</f>
        <v>Year 2 Quarter 2</v>
      </c>
    </row>
    <row r="515" spans="1:13" x14ac:dyDescent="0.25">
      <c r="A515">
        <v>514</v>
      </c>
      <c r="B515">
        <f>ROUNDDOWN((DaysPastLaunch[[#This Row],[DaysPastLaunch]]-1)/30,0)+1</f>
        <v>18</v>
      </c>
      <c r="C515">
        <f>ROUNDDOWN((DaysPastLaunch[[#This Row],[MonthNumPastLaunch]]-1)/12,0)+1</f>
        <v>2</v>
      </c>
      <c r="D515">
        <f>ROUNDUP(DaysPastLaunch[[#This Row],[MonthNumPastLaunch]]/3,0)</f>
        <v>6</v>
      </c>
      <c r="E515" s="4" t="str">
        <f>"Month "&amp;DaysPastLaunch[[#This Row],[MonthNumPastLaunch]]</f>
        <v>Month 18</v>
      </c>
      <c r="F515" s="4" t="str">
        <f>"Year "&amp;DaysPastLaunch[[#This Row],[YearNumPastLaunch]]</f>
        <v>Year 2</v>
      </c>
      <c r="G515" s="4" t="str">
        <f>"Quarter "&amp;DaysPastLaunch[[#This Row],[QuartnerNumPastLaunch]]</f>
        <v>Quarter 6</v>
      </c>
      <c r="H515" s="4">
        <f>MOD(DaysPastLaunch[[#This Row],[MonthNumPastLaunch]]-1,12)+1</f>
        <v>6</v>
      </c>
      <c r="I515" s="4">
        <f>MOD(DaysPastLaunch[[#This Row],[QuartnerNumPastLaunch]]-1,4)+1</f>
        <v>2</v>
      </c>
      <c r="J515" s="4" t="str">
        <f>"Y"&amp;DaysPastLaunch[[#This Row],[YearNumPastLaunch]]&amp;" "&amp;"M"&amp;DaysPastLaunch[[#This Row],[Month1_12]]</f>
        <v>Y2 M6</v>
      </c>
      <c r="K515" s="4" t="str">
        <f>"Y"&amp;DaysPastLaunch[[#This Row],[YearNumPastLaunch]]&amp;" "&amp;"Q"&amp;DaysPastLaunch[[#This Row],[Quarter1_4]]</f>
        <v>Y2 Q2</v>
      </c>
      <c r="L515" s="4" t="str">
        <f>DaysPastLaunch[[#This Row],[YearPastLaunch]]&amp;" "&amp;"Month "&amp;DaysPastLaunch[[#This Row],[Month1_12]]</f>
        <v>Year 2 Month 6</v>
      </c>
      <c r="M515" s="4" t="str">
        <f>DaysPastLaunch[[#This Row],[YearPastLaunch]]&amp;" "&amp;"Quarter "&amp;DaysPastLaunch[[#This Row],[Quarter1_4]]</f>
        <v>Year 2 Quarter 2</v>
      </c>
    </row>
    <row r="516" spans="1:13" x14ac:dyDescent="0.25">
      <c r="A516">
        <v>515</v>
      </c>
      <c r="B516">
        <f>ROUNDDOWN((DaysPastLaunch[[#This Row],[DaysPastLaunch]]-1)/30,0)+1</f>
        <v>18</v>
      </c>
      <c r="C516">
        <f>ROUNDDOWN((DaysPastLaunch[[#This Row],[MonthNumPastLaunch]]-1)/12,0)+1</f>
        <v>2</v>
      </c>
      <c r="D516">
        <f>ROUNDUP(DaysPastLaunch[[#This Row],[MonthNumPastLaunch]]/3,0)</f>
        <v>6</v>
      </c>
      <c r="E516" s="4" t="str">
        <f>"Month "&amp;DaysPastLaunch[[#This Row],[MonthNumPastLaunch]]</f>
        <v>Month 18</v>
      </c>
      <c r="F516" s="4" t="str">
        <f>"Year "&amp;DaysPastLaunch[[#This Row],[YearNumPastLaunch]]</f>
        <v>Year 2</v>
      </c>
      <c r="G516" s="4" t="str">
        <f>"Quarter "&amp;DaysPastLaunch[[#This Row],[QuartnerNumPastLaunch]]</f>
        <v>Quarter 6</v>
      </c>
      <c r="H516" s="4">
        <f>MOD(DaysPastLaunch[[#This Row],[MonthNumPastLaunch]]-1,12)+1</f>
        <v>6</v>
      </c>
      <c r="I516" s="4">
        <f>MOD(DaysPastLaunch[[#This Row],[QuartnerNumPastLaunch]]-1,4)+1</f>
        <v>2</v>
      </c>
      <c r="J516" s="4" t="str">
        <f>"Y"&amp;DaysPastLaunch[[#This Row],[YearNumPastLaunch]]&amp;" "&amp;"M"&amp;DaysPastLaunch[[#This Row],[Month1_12]]</f>
        <v>Y2 M6</v>
      </c>
      <c r="K516" s="4" t="str">
        <f>"Y"&amp;DaysPastLaunch[[#This Row],[YearNumPastLaunch]]&amp;" "&amp;"Q"&amp;DaysPastLaunch[[#This Row],[Quarter1_4]]</f>
        <v>Y2 Q2</v>
      </c>
      <c r="L516" s="4" t="str">
        <f>DaysPastLaunch[[#This Row],[YearPastLaunch]]&amp;" "&amp;"Month "&amp;DaysPastLaunch[[#This Row],[Month1_12]]</f>
        <v>Year 2 Month 6</v>
      </c>
      <c r="M516" s="4" t="str">
        <f>DaysPastLaunch[[#This Row],[YearPastLaunch]]&amp;" "&amp;"Quarter "&amp;DaysPastLaunch[[#This Row],[Quarter1_4]]</f>
        <v>Year 2 Quarter 2</v>
      </c>
    </row>
    <row r="517" spans="1:13" x14ac:dyDescent="0.25">
      <c r="A517">
        <v>516</v>
      </c>
      <c r="B517">
        <f>ROUNDDOWN((DaysPastLaunch[[#This Row],[DaysPastLaunch]]-1)/30,0)+1</f>
        <v>18</v>
      </c>
      <c r="C517">
        <f>ROUNDDOWN((DaysPastLaunch[[#This Row],[MonthNumPastLaunch]]-1)/12,0)+1</f>
        <v>2</v>
      </c>
      <c r="D517">
        <f>ROUNDUP(DaysPastLaunch[[#This Row],[MonthNumPastLaunch]]/3,0)</f>
        <v>6</v>
      </c>
      <c r="E517" s="4" t="str">
        <f>"Month "&amp;DaysPastLaunch[[#This Row],[MonthNumPastLaunch]]</f>
        <v>Month 18</v>
      </c>
      <c r="F517" s="4" t="str">
        <f>"Year "&amp;DaysPastLaunch[[#This Row],[YearNumPastLaunch]]</f>
        <v>Year 2</v>
      </c>
      <c r="G517" s="4" t="str">
        <f>"Quarter "&amp;DaysPastLaunch[[#This Row],[QuartnerNumPastLaunch]]</f>
        <v>Quarter 6</v>
      </c>
      <c r="H517" s="4">
        <f>MOD(DaysPastLaunch[[#This Row],[MonthNumPastLaunch]]-1,12)+1</f>
        <v>6</v>
      </c>
      <c r="I517" s="4">
        <f>MOD(DaysPastLaunch[[#This Row],[QuartnerNumPastLaunch]]-1,4)+1</f>
        <v>2</v>
      </c>
      <c r="J517" s="4" t="str">
        <f>"Y"&amp;DaysPastLaunch[[#This Row],[YearNumPastLaunch]]&amp;" "&amp;"M"&amp;DaysPastLaunch[[#This Row],[Month1_12]]</f>
        <v>Y2 M6</v>
      </c>
      <c r="K517" s="4" t="str">
        <f>"Y"&amp;DaysPastLaunch[[#This Row],[YearNumPastLaunch]]&amp;" "&amp;"Q"&amp;DaysPastLaunch[[#This Row],[Quarter1_4]]</f>
        <v>Y2 Q2</v>
      </c>
      <c r="L517" s="4" t="str">
        <f>DaysPastLaunch[[#This Row],[YearPastLaunch]]&amp;" "&amp;"Month "&amp;DaysPastLaunch[[#This Row],[Month1_12]]</f>
        <v>Year 2 Month 6</v>
      </c>
      <c r="M517" s="4" t="str">
        <f>DaysPastLaunch[[#This Row],[YearPastLaunch]]&amp;" "&amp;"Quarter "&amp;DaysPastLaunch[[#This Row],[Quarter1_4]]</f>
        <v>Year 2 Quarter 2</v>
      </c>
    </row>
    <row r="518" spans="1:13" x14ac:dyDescent="0.25">
      <c r="A518">
        <v>517</v>
      </c>
      <c r="B518">
        <f>ROUNDDOWN((DaysPastLaunch[[#This Row],[DaysPastLaunch]]-1)/30,0)+1</f>
        <v>18</v>
      </c>
      <c r="C518">
        <f>ROUNDDOWN((DaysPastLaunch[[#This Row],[MonthNumPastLaunch]]-1)/12,0)+1</f>
        <v>2</v>
      </c>
      <c r="D518">
        <f>ROUNDUP(DaysPastLaunch[[#This Row],[MonthNumPastLaunch]]/3,0)</f>
        <v>6</v>
      </c>
      <c r="E518" s="4" t="str">
        <f>"Month "&amp;DaysPastLaunch[[#This Row],[MonthNumPastLaunch]]</f>
        <v>Month 18</v>
      </c>
      <c r="F518" s="4" t="str">
        <f>"Year "&amp;DaysPastLaunch[[#This Row],[YearNumPastLaunch]]</f>
        <v>Year 2</v>
      </c>
      <c r="G518" s="4" t="str">
        <f>"Quarter "&amp;DaysPastLaunch[[#This Row],[QuartnerNumPastLaunch]]</f>
        <v>Quarter 6</v>
      </c>
      <c r="H518" s="4">
        <f>MOD(DaysPastLaunch[[#This Row],[MonthNumPastLaunch]]-1,12)+1</f>
        <v>6</v>
      </c>
      <c r="I518" s="4">
        <f>MOD(DaysPastLaunch[[#This Row],[QuartnerNumPastLaunch]]-1,4)+1</f>
        <v>2</v>
      </c>
      <c r="J518" s="4" t="str">
        <f>"Y"&amp;DaysPastLaunch[[#This Row],[YearNumPastLaunch]]&amp;" "&amp;"M"&amp;DaysPastLaunch[[#This Row],[Month1_12]]</f>
        <v>Y2 M6</v>
      </c>
      <c r="K518" s="4" t="str">
        <f>"Y"&amp;DaysPastLaunch[[#This Row],[YearNumPastLaunch]]&amp;" "&amp;"Q"&amp;DaysPastLaunch[[#This Row],[Quarter1_4]]</f>
        <v>Y2 Q2</v>
      </c>
      <c r="L518" s="4" t="str">
        <f>DaysPastLaunch[[#This Row],[YearPastLaunch]]&amp;" "&amp;"Month "&amp;DaysPastLaunch[[#This Row],[Month1_12]]</f>
        <v>Year 2 Month 6</v>
      </c>
      <c r="M518" s="4" t="str">
        <f>DaysPastLaunch[[#This Row],[YearPastLaunch]]&amp;" "&amp;"Quarter "&amp;DaysPastLaunch[[#This Row],[Quarter1_4]]</f>
        <v>Year 2 Quarter 2</v>
      </c>
    </row>
    <row r="519" spans="1:13" x14ac:dyDescent="0.25">
      <c r="A519">
        <v>518</v>
      </c>
      <c r="B519">
        <f>ROUNDDOWN((DaysPastLaunch[[#This Row],[DaysPastLaunch]]-1)/30,0)+1</f>
        <v>18</v>
      </c>
      <c r="C519">
        <f>ROUNDDOWN((DaysPastLaunch[[#This Row],[MonthNumPastLaunch]]-1)/12,0)+1</f>
        <v>2</v>
      </c>
      <c r="D519">
        <f>ROUNDUP(DaysPastLaunch[[#This Row],[MonthNumPastLaunch]]/3,0)</f>
        <v>6</v>
      </c>
      <c r="E519" s="4" t="str">
        <f>"Month "&amp;DaysPastLaunch[[#This Row],[MonthNumPastLaunch]]</f>
        <v>Month 18</v>
      </c>
      <c r="F519" s="4" t="str">
        <f>"Year "&amp;DaysPastLaunch[[#This Row],[YearNumPastLaunch]]</f>
        <v>Year 2</v>
      </c>
      <c r="G519" s="4" t="str">
        <f>"Quarter "&amp;DaysPastLaunch[[#This Row],[QuartnerNumPastLaunch]]</f>
        <v>Quarter 6</v>
      </c>
      <c r="H519" s="4">
        <f>MOD(DaysPastLaunch[[#This Row],[MonthNumPastLaunch]]-1,12)+1</f>
        <v>6</v>
      </c>
      <c r="I519" s="4">
        <f>MOD(DaysPastLaunch[[#This Row],[QuartnerNumPastLaunch]]-1,4)+1</f>
        <v>2</v>
      </c>
      <c r="J519" s="4" t="str">
        <f>"Y"&amp;DaysPastLaunch[[#This Row],[YearNumPastLaunch]]&amp;" "&amp;"M"&amp;DaysPastLaunch[[#This Row],[Month1_12]]</f>
        <v>Y2 M6</v>
      </c>
      <c r="K519" s="4" t="str">
        <f>"Y"&amp;DaysPastLaunch[[#This Row],[YearNumPastLaunch]]&amp;" "&amp;"Q"&amp;DaysPastLaunch[[#This Row],[Quarter1_4]]</f>
        <v>Y2 Q2</v>
      </c>
      <c r="L519" s="4" t="str">
        <f>DaysPastLaunch[[#This Row],[YearPastLaunch]]&amp;" "&amp;"Month "&amp;DaysPastLaunch[[#This Row],[Month1_12]]</f>
        <v>Year 2 Month 6</v>
      </c>
      <c r="M519" s="4" t="str">
        <f>DaysPastLaunch[[#This Row],[YearPastLaunch]]&amp;" "&amp;"Quarter "&amp;DaysPastLaunch[[#This Row],[Quarter1_4]]</f>
        <v>Year 2 Quarter 2</v>
      </c>
    </row>
    <row r="520" spans="1:13" x14ac:dyDescent="0.25">
      <c r="A520">
        <v>519</v>
      </c>
      <c r="B520">
        <f>ROUNDDOWN((DaysPastLaunch[[#This Row],[DaysPastLaunch]]-1)/30,0)+1</f>
        <v>18</v>
      </c>
      <c r="C520">
        <f>ROUNDDOWN((DaysPastLaunch[[#This Row],[MonthNumPastLaunch]]-1)/12,0)+1</f>
        <v>2</v>
      </c>
      <c r="D520">
        <f>ROUNDUP(DaysPastLaunch[[#This Row],[MonthNumPastLaunch]]/3,0)</f>
        <v>6</v>
      </c>
      <c r="E520" s="4" t="str">
        <f>"Month "&amp;DaysPastLaunch[[#This Row],[MonthNumPastLaunch]]</f>
        <v>Month 18</v>
      </c>
      <c r="F520" s="4" t="str">
        <f>"Year "&amp;DaysPastLaunch[[#This Row],[YearNumPastLaunch]]</f>
        <v>Year 2</v>
      </c>
      <c r="G520" s="4" t="str">
        <f>"Quarter "&amp;DaysPastLaunch[[#This Row],[QuartnerNumPastLaunch]]</f>
        <v>Quarter 6</v>
      </c>
      <c r="H520" s="4">
        <f>MOD(DaysPastLaunch[[#This Row],[MonthNumPastLaunch]]-1,12)+1</f>
        <v>6</v>
      </c>
      <c r="I520" s="4">
        <f>MOD(DaysPastLaunch[[#This Row],[QuartnerNumPastLaunch]]-1,4)+1</f>
        <v>2</v>
      </c>
      <c r="J520" s="4" t="str">
        <f>"Y"&amp;DaysPastLaunch[[#This Row],[YearNumPastLaunch]]&amp;" "&amp;"M"&amp;DaysPastLaunch[[#This Row],[Month1_12]]</f>
        <v>Y2 M6</v>
      </c>
      <c r="K520" s="4" t="str">
        <f>"Y"&amp;DaysPastLaunch[[#This Row],[YearNumPastLaunch]]&amp;" "&amp;"Q"&amp;DaysPastLaunch[[#This Row],[Quarter1_4]]</f>
        <v>Y2 Q2</v>
      </c>
      <c r="L520" s="4" t="str">
        <f>DaysPastLaunch[[#This Row],[YearPastLaunch]]&amp;" "&amp;"Month "&amp;DaysPastLaunch[[#This Row],[Month1_12]]</f>
        <v>Year 2 Month 6</v>
      </c>
      <c r="M520" s="4" t="str">
        <f>DaysPastLaunch[[#This Row],[YearPastLaunch]]&amp;" "&amp;"Quarter "&amp;DaysPastLaunch[[#This Row],[Quarter1_4]]</f>
        <v>Year 2 Quarter 2</v>
      </c>
    </row>
    <row r="521" spans="1:13" x14ac:dyDescent="0.25">
      <c r="A521">
        <v>520</v>
      </c>
      <c r="B521">
        <f>ROUNDDOWN((DaysPastLaunch[[#This Row],[DaysPastLaunch]]-1)/30,0)+1</f>
        <v>18</v>
      </c>
      <c r="C521">
        <f>ROUNDDOWN((DaysPastLaunch[[#This Row],[MonthNumPastLaunch]]-1)/12,0)+1</f>
        <v>2</v>
      </c>
      <c r="D521">
        <f>ROUNDUP(DaysPastLaunch[[#This Row],[MonthNumPastLaunch]]/3,0)</f>
        <v>6</v>
      </c>
      <c r="E521" s="4" t="str">
        <f>"Month "&amp;DaysPastLaunch[[#This Row],[MonthNumPastLaunch]]</f>
        <v>Month 18</v>
      </c>
      <c r="F521" s="4" t="str">
        <f>"Year "&amp;DaysPastLaunch[[#This Row],[YearNumPastLaunch]]</f>
        <v>Year 2</v>
      </c>
      <c r="G521" s="4" t="str">
        <f>"Quarter "&amp;DaysPastLaunch[[#This Row],[QuartnerNumPastLaunch]]</f>
        <v>Quarter 6</v>
      </c>
      <c r="H521" s="4">
        <f>MOD(DaysPastLaunch[[#This Row],[MonthNumPastLaunch]]-1,12)+1</f>
        <v>6</v>
      </c>
      <c r="I521" s="4">
        <f>MOD(DaysPastLaunch[[#This Row],[QuartnerNumPastLaunch]]-1,4)+1</f>
        <v>2</v>
      </c>
      <c r="J521" s="4" t="str">
        <f>"Y"&amp;DaysPastLaunch[[#This Row],[YearNumPastLaunch]]&amp;" "&amp;"M"&amp;DaysPastLaunch[[#This Row],[Month1_12]]</f>
        <v>Y2 M6</v>
      </c>
      <c r="K521" s="4" t="str">
        <f>"Y"&amp;DaysPastLaunch[[#This Row],[YearNumPastLaunch]]&amp;" "&amp;"Q"&amp;DaysPastLaunch[[#This Row],[Quarter1_4]]</f>
        <v>Y2 Q2</v>
      </c>
      <c r="L521" s="4" t="str">
        <f>DaysPastLaunch[[#This Row],[YearPastLaunch]]&amp;" "&amp;"Month "&amp;DaysPastLaunch[[#This Row],[Month1_12]]</f>
        <v>Year 2 Month 6</v>
      </c>
      <c r="M521" s="4" t="str">
        <f>DaysPastLaunch[[#This Row],[YearPastLaunch]]&amp;" "&amp;"Quarter "&amp;DaysPastLaunch[[#This Row],[Quarter1_4]]</f>
        <v>Year 2 Quarter 2</v>
      </c>
    </row>
    <row r="522" spans="1:13" x14ac:dyDescent="0.25">
      <c r="A522">
        <v>521</v>
      </c>
      <c r="B522">
        <f>ROUNDDOWN((DaysPastLaunch[[#This Row],[DaysPastLaunch]]-1)/30,0)+1</f>
        <v>18</v>
      </c>
      <c r="C522">
        <f>ROUNDDOWN((DaysPastLaunch[[#This Row],[MonthNumPastLaunch]]-1)/12,0)+1</f>
        <v>2</v>
      </c>
      <c r="D522">
        <f>ROUNDUP(DaysPastLaunch[[#This Row],[MonthNumPastLaunch]]/3,0)</f>
        <v>6</v>
      </c>
      <c r="E522" s="4" t="str">
        <f>"Month "&amp;DaysPastLaunch[[#This Row],[MonthNumPastLaunch]]</f>
        <v>Month 18</v>
      </c>
      <c r="F522" s="4" t="str">
        <f>"Year "&amp;DaysPastLaunch[[#This Row],[YearNumPastLaunch]]</f>
        <v>Year 2</v>
      </c>
      <c r="G522" s="4" t="str">
        <f>"Quarter "&amp;DaysPastLaunch[[#This Row],[QuartnerNumPastLaunch]]</f>
        <v>Quarter 6</v>
      </c>
      <c r="H522" s="4">
        <f>MOD(DaysPastLaunch[[#This Row],[MonthNumPastLaunch]]-1,12)+1</f>
        <v>6</v>
      </c>
      <c r="I522" s="4">
        <f>MOD(DaysPastLaunch[[#This Row],[QuartnerNumPastLaunch]]-1,4)+1</f>
        <v>2</v>
      </c>
      <c r="J522" s="4" t="str">
        <f>"Y"&amp;DaysPastLaunch[[#This Row],[YearNumPastLaunch]]&amp;" "&amp;"M"&amp;DaysPastLaunch[[#This Row],[Month1_12]]</f>
        <v>Y2 M6</v>
      </c>
      <c r="K522" s="4" t="str">
        <f>"Y"&amp;DaysPastLaunch[[#This Row],[YearNumPastLaunch]]&amp;" "&amp;"Q"&amp;DaysPastLaunch[[#This Row],[Quarter1_4]]</f>
        <v>Y2 Q2</v>
      </c>
      <c r="L522" s="4" t="str">
        <f>DaysPastLaunch[[#This Row],[YearPastLaunch]]&amp;" "&amp;"Month "&amp;DaysPastLaunch[[#This Row],[Month1_12]]</f>
        <v>Year 2 Month 6</v>
      </c>
      <c r="M522" s="4" t="str">
        <f>DaysPastLaunch[[#This Row],[YearPastLaunch]]&amp;" "&amp;"Quarter "&amp;DaysPastLaunch[[#This Row],[Quarter1_4]]</f>
        <v>Year 2 Quarter 2</v>
      </c>
    </row>
    <row r="523" spans="1:13" x14ac:dyDescent="0.25">
      <c r="A523">
        <v>522</v>
      </c>
      <c r="B523">
        <f>ROUNDDOWN((DaysPastLaunch[[#This Row],[DaysPastLaunch]]-1)/30,0)+1</f>
        <v>18</v>
      </c>
      <c r="C523">
        <f>ROUNDDOWN((DaysPastLaunch[[#This Row],[MonthNumPastLaunch]]-1)/12,0)+1</f>
        <v>2</v>
      </c>
      <c r="D523">
        <f>ROUNDUP(DaysPastLaunch[[#This Row],[MonthNumPastLaunch]]/3,0)</f>
        <v>6</v>
      </c>
      <c r="E523" s="4" t="str">
        <f>"Month "&amp;DaysPastLaunch[[#This Row],[MonthNumPastLaunch]]</f>
        <v>Month 18</v>
      </c>
      <c r="F523" s="4" t="str">
        <f>"Year "&amp;DaysPastLaunch[[#This Row],[YearNumPastLaunch]]</f>
        <v>Year 2</v>
      </c>
      <c r="G523" s="4" t="str">
        <f>"Quarter "&amp;DaysPastLaunch[[#This Row],[QuartnerNumPastLaunch]]</f>
        <v>Quarter 6</v>
      </c>
      <c r="H523" s="4">
        <f>MOD(DaysPastLaunch[[#This Row],[MonthNumPastLaunch]]-1,12)+1</f>
        <v>6</v>
      </c>
      <c r="I523" s="4">
        <f>MOD(DaysPastLaunch[[#This Row],[QuartnerNumPastLaunch]]-1,4)+1</f>
        <v>2</v>
      </c>
      <c r="J523" s="4" t="str">
        <f>"Y"&amp;DaysPastLaunch[[#This Row],[YearNumPastLaunch]]&amp;" "&amp;"M"&amp;DaysPastLaunch[[#This Row],[Month1_12]]</f>
        <v>Y2 M6</v>
      </c>
      <c r="K523" s="4" t="str">
        <f>"Y"&amp;DaysPastLaunch[[#This Row],[YearNumPastLaunch]]&amp;" "&amp;"Q"&amp;DaysPastLaunch[[#This Row],[Quarter1_4]]</f>
        <v>Y2 Q2</v>
      </c>
      <c r="L523" s="4" t="str">
        <f>DaysPastLaunch[[#This Row],[YearPastLaunch]]&amp;" "&amp;"Month "&amp;DaysPastLaunch[[#This Row],[Month1_12]]</f>
        <v>Year 2 Month 6</v>
      </c>
      <c r="M523" s="4" t="str">
        <f>DaysPastLaunch[[#This Row],[YearPastLaunch]]&amp;" "&amp;"Quarter "&amp;DaysPastLaunch[[#This Row],[Quarter1_4]]</f>
        <v>Year 2 Quarter 2</v>
      </c>
    </row>
    <row r="524" spans="1:13" x14ac:dyDescent="0.25">
      <c r="A524">
        <v>523</v>
      </c>
      <c r="B524">
        <f>ROUNDDOWN((DaysPastLaunch[[#This Row],[DaysPastLaunch]]-1)/30,0)+1</f>
        <v>18</v>
      </c>
      <c r="C524">
        <f>ROUNDDOWN((DaysPastLaunch[[#This Row],[MonthNumPastLaunch]]-1)/12,0)+1</f>
        <v>2</v>
      </c>
      <c r="D524">
        <f>ROUNDUP(DaysPastLaunch[[#This Row],[MonthNumPastLaunch]]/3,0)</f>
        <v>6</v>
      </c>
      <c r="E524" s="4" t="str">
        <f>"Month "&amp;DaysPastLaunch[[#This Row],[MonthNumPastLaunch]]</f>
        <v>Month 18</v>
      </c>
      <c r="F524" s="4" t="str">
        <f>"Year "&amp;DaysPastLaunch[[#This Row],[YearNumPastLaunch]]</f>
        <v>Year 2</v>
      </c>
      <c r="G524" s="4" t="str">
        <f>"Quarter "&amp;DaysPastLaunch[[#This Row],[QuartnerNumPastLaunch]]</f>
        <v>Quarter 6</v>
      </c>
      <c r="H524" s="4">
        <f>MOD(DaysPastLaunch[[#This Row],[MonthNumPastLaunch]]-1,12)+1</f>
        <v>6</v>
      </c>
      <c r="I524" s="4">
        <f>MOD(DaysPastLaunch[[#This Row],[QuartnerNumPastLaunch]]-1,4)+1</f>
        <v>2</v>
      </c>
      <c r="J524" s="4" t="str">
        <f>"Y"&amp;DaysPastLaunch[[#This Row],[YearNumPastLaunch]]&amp;" "&amp;"M"&amp;DaysPastLaunch[[#This Row],[Month1_12]]</f>
        <v>Y2 M6</v>
      </c>
      <c r="K524" s="4" t="str">
        <f>"Y"&amp;DaysPastLaunch[[#This Row],[YearNumPastLaunch]]&amp;" "&amp;"Q"&amp;DaysPastLaunch[[#This Row],[Quarter1_4]]</f>
        <v>Y2 Q2</v>
      </c>
      <c r="L524" s="4" t="str">
        <f>DaysPastLaunch[[#This Row],[YearPastLaunch]]&amp;" "&amp;"Month "&amp;DaysPastLaunch[[#This Row],[Month1_12]]</f>
        <v>Year 2 Month 6</v>
      </c>
      <c r="M524" s="4" t="str">
        <f>DaysPastLaunch[[#This Row],[YearPastLaunch]]&amp;" "&amp;"Quarter "&amp;DaysPastLaunch[[#This Row],[Quarter1_4]]</f>
        <v>Year 2 Quarter 2</v>
      </c>
    </row>
    <row r="525" spans="1:13" x14ac:dyDescent="0.25">
      <c r="A525">
        <v>524</v>
      </c>
      <c r="B525">
        <f>ROUNDDOWN((DaysPastLaunch[[#This Row],[DaysPastLaunch]]-1)/30,0)+1</f>
        <v>18</v>
      </c>
      <c r="C525">
        <f>ROUNDDOWN((DaysPastLaunch[[#This Row],[MonthNumPastLaunch]]-1)/12,0)+1</f>
        <v>2</v>
      </c>
      <c r="D525">
        <f>ROUNDUP(DaysPastLaunch[[#This Row],[MonthNumPastLaunch]]/3,0)</f>
        <v>6</v>
      </c>
      <c r="E525" s="4" t="str">
        <f>"Month "&amp;DaysPastLaunch[[#This Row],[MonthNumPastLaunch]]</f>
        <v>Month 18</v>
      </c>
      <c r="F525" s="4" t="str">
        <f>"Year "&amp;DaysPastLaunch[[#This Row],[YearNumPastLaunch]]</f>
        <v>Year 2</v>
      </c>
      <c r="G525" s="4" t="str">
        <f>"Quarter "&amp;DaysPastLaunch[[#This Row],[QuartnerNumPastLaunch]]</f>
        <v>Quarter 6</v>
      </c>
      <c r="H525" s="4">
        <f>MOD(DaysPastLaunch[[#This Row],[MonthNumPastLaunch]]-1,12)+1</f>
        <v>6</v>
      </c>
      <c r="I525" s="4">
        <f>MOD(DaysPastLaunch[[#This Row],[QuartnerNumPastLaunch]]-1,4)+1</f>
        <v>2</v>
      </c>
      <c r="J525" s="4" t="str">
        <f>"Y"&amp;DaysPastLaunch[[#This Row],[YearNumPastLaunch]]&amp;" "&amp;"M"&amp;DaysPastLaunch[[#This Row],[Month1_12]]</f>
        <v>Y2 M6</v>
      </c>
      <c r="K525" s="4" t="str">
        <f>"Y"&amp;DaysPastLaunch[[#This Row],[YearNumPastLaunch]]&amp;" "&amp;"Q"&amp;DaysPastLaunch[[#This Row],[Quarter1_4]]</f>
        <v>Y2 Q2</v>
      </c>
      <c r="L525" s="4" t="str">
        <f>DaysPastLaunch[[#This Row],[YearPastLaunch]]&amp;" "&amp;"Month "&amp;DaysPastLaunch[[#This Row],[Month1_12]]</f>
        <v>Year 2 Month 6</v>
      </c>
      <c r="M525" s="4" t="str">
        <f>DaysPastLaunch[[#This Row],[YearPastLaunch]]&amp;" "&amp;"Quarter "&amp;DaysPastLaunch[[#This Row],[Quarter1_4]]</f>
        <v>Year 2 Quarter 2</v>
      </c>
    </row>
    <row r="526" spans="1:13" x14ac:dyDescent="0.25">
      <c r="A526">
        <v>525</v>
      </c>
      <c r="B526">
        <f>ROUNDDOWN((DaysPastLaunch[[#This Row],[DaysPastLaunch]]-1)/30,0)+1</f>
        <v>18</v>
      </c>
      <c r="C526">
        <f>ROUNDDOWN((DaysPastLaunch[[#This Row],[MonthNumPastLaunch]]-1)/12,0)+1</f>
        <v>2</v>
      </c>
      <c r="D526">
        <f>ROUNDUP(DaysPastLaunch[[#This Row],[MonthNumPastLaunch]]/3,0)</f>
        <v>6</v>
      </c>
      <c r="E526" s="4" t="str">
        <f>"Month "&amp;DaysPastLaunch[[#This Row],[MonthNumPastLaunch]]</f>
        <v>Month 18</v>
      </c>
      <c r="F526" s="4" t="str">
        <f>"Year "&amp;DaysPastLaunch[[#This Row],[YearNumPastLaunch]]</f>
        <v>Year 2</v>
      </c>
      <c r="G526" s="4" t="str">
        <f>"Quarter "&amp;DaysPastLaunch[[#This Row],[QuartnerNumPastLaunch]]</f>
        <v>Quarter 6</v>
      </c>
      <c r="H526" s="4">
        <f>MOD(DaysPastLaunch[[#This Row],[MonthNumPastLaunch]]-1,12)+1</f>
        <v>6</v>
      </c>
      <c r="I526" s="4">
        <f>MOD(DaysPastLaunch[[#This Row],[QuartnerNumPastLaunch]]-1,4)+1</f>
        <v>2</v>
      </c>
      <c r="J526" s="4" t="str">
        <f>"Y"&amp;DaysPastLaunch[[#This Row],[YearNumPastLaunch]]&amp;" "&amp;"M"&amp;DaysPastLaunch[[#This Row],[Month1_12]]</f>
        <v>Y2 M6</v>
      </c>
      <c r="K526" s="4" t="str">
        <f>"Y"&amp;DaysPastLaunch[[#This Row],[YearNumPastLaunch]]&amp;" "&amp;"Q"&amp;DaysPastLaunch[[#This Row],[Quarter1_4]]</f>
        <v>Y2 Q2</v>
      </c>
      <c r="L526" s="4" t="str">
        <f>DaysPastLaunch[[#This Row],[YearPastLaunch]]&amp;" "&amp;"Month "&amp;DaysPastLaunch[[#This Row],[Month1_12]]</f>
        <v>Year 2 Month 6</v>
      </c>
      <c r="M526" s="4" t="str">
        <f>DaysPastLaunch[[#This Row],[YearPastLaunch]]&amp;" "&amp;"Quarter "&amp;DaysPastLaunch[[#This Row],[Quarter1_4]]</f>
        <v>Year 2 Quarter 2</v>
      </c>
    </row>
    <row r="527" spans="1:13" x14ac:dyDescent="0.25">
      <c r="A527">
        <v>526</v>
      </c>
      <c r="B527">
        <f>ROUNDDOWN((DaysPastLaunch[[#This Row],[DaysPastLaunch]]-1)/30,0)+1</f>
        <v>18</v>
      </c>
      <c r="C527">
        <f>ROUNDDOWN((DaysPastLaunch[[#This Row],[MonthNumPastLaunch]]-1)/12,0)+1</f>
        <v>2</v>
      </c>
      <c r="D527">
        <f>ROUNDUP(DaysPastLaunch[[#This Row],[MonthNumPastLaunch]]/3,0)</f>
        <v>6</v>
      </c>
      <c r="E527" s="4" t="str">
        <f>"Month "&amp;DaysPastLaunch[[#This Row],[MonthNumPastLaunch]]</f>
        <v>Month 18</v>
      </c>
      <c r="F527" s="4" t="str">
        <f>"Year "&amp;DaysPastLaunch[[#This Row],[YearNumPastLaunch]]</f>
        <v>Year 2</v>
      </c>
      <c r="G527" s="4" t="str">
        <f>"Quarter "&amp;DaysPastLaunch[[#This Row],[QuartnerNumPastLaunch]]</f>
        <v>Quarter 6</v>
      </c>
      <c r="H527" s="4">
        <f>MOD(DaysPastLaunch[[#This Row],[MonthNumPastLaunch]]-1,12)+1</f>
        <v>6</v>
      </c>
      <c r="I527" s="4">
        <f>MOD(DaysPastLaunch[[#This Row],[QuartnerNumPastLaunch]]-1,4)+1</f>
        <v>2</v>
      </c>
      <c r="J527" s="4" t="str">
        <f>"Y"&amp;DaysPastLaunch[[#This Row],[YearNumPastLaunch]]&amp;" "&amp;"M"&amp;DaysPastLaunch[[#This Row],[Month1_12]]</f>
        <v>Y2 M6</v>
      </c>
      <c r="K527" s="4" t="str">
        <f>"Y"&amp;DaysPastLaunch[[#This Row],[YearNumPastLaunch]]&amp;" "&amp;"Q"&amp;DaysPastLaunch[[#This Row],[Quarter1_4]]</f>
        <v>Y2 Q2</v>
      </c>
      <c r="L527" s="4" t="str">
        <f>DaysPastLaunch[[#This Row],[YearPastLaunch]]&amp;" "&amp;"Month "&amp;DaysPastLaunch[[#This Row],[Month1_12]]</f>
        <v>Year 2 Month 6</v>
      </c>
      <c r="M527" s="4" t="str">
        <f>DaysPastLaunch[[#This Row],[YearPastLaunch]]&amp;" "&amp;"Quarter "&amp;DaysPastLaunch[[#This Row],[Quarter1_4]]</f>
        <v>Year 2 Quarter 2</v>
      </c>
    </row>
    <row r="528" spans="1:13" x14ac:dyDescent="0.25">
      <c r="A528">
        <v>527</v>
      </c>
      <c r="B528">
        <f>ROUNDDOWN((DaysPastLaunch[[#This Row],[DaysPastLaunch]]-1)/30,0)+1</f>
        <v>18</v>
      </c>
      <c r="C528">
        <f>ROUNDDOWN((DaysPastLaunch[[#This Row],[MonthNumPastLaunch]]-1)/12,0)+1</f>
        <v>2</v>
      </c>
      <c r="D528">
        <f>ROUNDUP(DaysPastLaunch[[#This Row],[MonthNumPastLaunch]]/3,0)</f>
        <v>6</v>
      </c>
      <c r="E528" s="4" t="str">
        <f>"Month "&amp;DaysPastLaunch[[#This Row],[MonthNumPastLaunch]]</f>
        <v>Month 18</v>
      </c>
      <c r="F528" s="4" t="str">
        <f>"Year "&amp;DaysPastLaunch[[#This Row],[YearNumPastLaunch]]</f>
        <v>Year 2</v>
      </c>
      <c r="G528" s="4" t="str">
        <f>"Quarter "&amp;DaysPastLaunch[[#This Row],[QuartnerNumPastLaunch]]</f>
        <v>Quarter 6</v>
      </c>
      <c r="H528" s="4">
        <f>MOD(DaysPastLaunch[[#This Row],[MonthNumPastLaunch]]-1,12)+1</f>
        <v>6</v>
      </c>
      <c r="I528" s="4">
        <f>MOD(DaysPastLaunch[[#This Row],[QuartnerNumPastLaunch]]-1,4)+1</f>
        <v>2</v>
      </c>
      <c r="J528" s="4" t="str">
        <f>"Y"&amp;DaysPastLaunch[[#This Row],[YearNumPastLaunch]]&amp;" "&amp;"M"&amp;DaysPastLaunch[[#This Row],[Month1_12]]</f>
        <v>Y2 M6</v>
      </c>
      <c r="K528" s="4" t="str">
        <f>"Y"&amp;DaysPastLaunch[[#This Row],[YearNumPastLaunch]]&amp;" "&amp;"Q"&amp;DaysPastLaunch[[#This Row],[Quarter1_4]]</f>
        <v>Y2 Q2</v>
      </c>
      <c r="L528" s="4" t="str">
        <f>DaysPastLaunch[[#This Row],[YearPastLaunch]]&amp;" "&amp;"Month "&amp;DaysPastLaunch[[#This Row],[Month1_12]]</f>
        <v>Year 2 Month 6</v>
      </c>
      <c r="M528" s="4" t="str">
        <f>DaysPastLaunch[[#This Row],[YearPastLaunch]]&amp;" "&amp;"Quarter "&amp;DaysPastLaunch[[#This Row],[Quarter1_4]]</f>
        <v>Year 2 Quarter 2</v>
      </c>
    </row>
    <row r="529" spans="1:13" x14ac:dyDescent="0.25">
      <c r="A529">
        <v>528</v>
      </c>
      <c r="B529">
        <f>ROUNDDOWN((DaysPastLaunch[[#This Row],[DaysPastLaunch]]-1)/30,0)+1</f>
        <v>18</v>
      </c>
      <c r="C529">
        <f>ROUNDDOWN((DaysPastLaunch[[#This Row],[MonthNumPastLaunch]]-1)/12,0)+1</f>
        <v>2</v>
      </c>
      <c r="D529">
        <f>ROUNDUP(DaysPastLaunch[[#This Row],[MonthNumPastLaunch]]/3,0)</f>
        <v>6</v>
      </c>
      <c r="E529" s="4" t="str">
        <f>"Month "&amp;DaysPastLaunch[[#This Row],[MonthNumPastLaunch]]</f>
        <v>Month 18</v>
      </c>
      <c r="F529" s="4" t="str">
        <f>"Year "&amp;DaysPastLaunch[[#This Row],[YearNumPastLaunch]]</f>
        <v>Year 2</v>
      </c>
      <c r="G529" s="4" t="str">
        <f>"Quarter "&amp;DaysPastLaunch[[#This Row],[QuartnerNumPastLaunch]]</f>
        <v>Quarter 6</v>
      </c>
      <c r="H529" s="4">
        <f>MOD(DaysPastLaunch[[#This Row],[MonthNumPastLaunch]]-1,12)+1</f>
        <v>6</v>
      </c>
      <c r="I529" s="4">
        <f>MOD(DaysPastLaunch[[#This Row],[QuartnerNumPastLaunch]]-1,4)+1</f>
        <v>2</v>
      </c>
      <c r="J529" s="4" t="str">
        <f>"Y"&amp;DaysPastLaunch[[#This Row],[YearNumPastLaunch]]&amp;" "&amp;"M"&amp;DaysPastLaunch[[#This Row],[Month1_12]]</f>
        <v>Y2 M6</v>
      </c>
      <c r="K529" s="4" t="str">
        <f>"Y"&amp;DaysPastLaunch[[#This Row],[YearNumPastLaunch]]&amp;" "&amp;"Q"&amp;DaysPastLaunch[[#This Row],[Quarter1_4]]</f>
        <v>Y2 Q2</v>
      </c>
      <c r="L529" s="4" t="str">
        <f>DaysPastLaunch[[#This Row],[YearPastLaunch]]&amp;" "&amp;"Month "&amp;DaysPastLaunch[[#This Row],[Month1_12]]</f>
        <v>Year 2 Month 6</v>
      </c>
      <c r="M529" s="4" t="str">
        <f>DaysPastLaunch[[#This Row],[YearPastLaunch]]&amp;" "&amp;"Quarter "&amp;DaysPastLaunch[[#This Row],[Quarter1_4]]</f>
        <v>Year 2 Quarter 2</v>
      </c>
    </row>
    <row r="530" spans="1:13" x14ac:dyDescent="0.25">
      <c r="A530">
        <v>529</v>
      </c>
      <c r="B530">
        <f>ROUNDDOWN((DaysPastLaunch[[#This Row],[DaysPastLaunch]]-1)/30,0)+1</f>
        <v>18</v>
      </c>
      <c r="C530">
        <f>ROUNDDOWN((DaysPastLaunch[[#This Row],[MonthNumPastLaunch]]-1)/12,0)+1</f>
        <v>2</v>
      </c>
      <c r="D530">
        <f>ROUNDUP(DaysPastLaunch[[#This Row],[MonthNumPastLaunch]]/3,0)</f>
        <v>6</v>
      </c>
      <c r="E530" s="4" t="str">
        <f>"Month "&amp;DaysPastLaunch[[#This Row],[MonthNumPastLaunch]]</f>
        <v>Month 18</v>
      </c>
      <c r="F530" s="4" t="str">
        <f>"Year "&amp;DaysPastLaunch[[#This Row],[YearNumPastLaunch]]</f>
        <v>Year 2</v>
      </c>
      <c r="G530" s="4" t="str">
        <f>"Quarter "&amp;DaysPastLaunch[[#This Row],[QuartnerNumPastLaunch]]</f>
        <v>Quarter 6</v>
      </c>
      <c r="H530" s="4">
        <f>MOD(DaysPastLaunch[[#This Row],[MonthNumPastLaunch]]-1,12)+1</f>
        <v>6</v>
      </c>
      <c r="I530" s="4">
        <f>MOD(DaysPastLaunch[[#This Row],[QuartnerNumPastLaunch]]-1,4)+1</f>
        <v>2</v>
      </c>
      <c r="J530" s="4" t="str">
        <f>"Y"&amp;DaysPastLaunch[[#This Row],[YearNumPastLaunch]]&amp;" "&amp;"M"&amp;DaysPastLaunch[[#This Row],[Month1_12]]</f>
        <v>Y2 M6</v>
      </c>
      <c r="K530" s="4" t="str">
        <f>"Y"&amp;DaysPastLaunch[[#This Row],[YearNumPastLaunch]]&amp;" "&amp;"Q"&amp;DaysPastLaunch[[#This Row],[Quarter1_4]]</f>
        <v>Y2 Q2</v>
      </c>
      <c r="L530" s="4" t="str">
        <f>DaysPastLaunch[[#This Row],[YearPastLaunch]]&amp;" "&amp;"Month "&amp;DaysPastLaunch[[#This Row],[Month1_12]]</f>
        <v>Year 2 Month 6</v>
      </c>
      <c r="M530" s="4" t="str">
        <f>DaysPastLaunch[[#This Row],[YearPastLaunch]]&amp;" "&amp;"Quarter "&amp;DaysPastLaunch[[#This Row],[Quarter1_4]]</f>
        <v>Year 2 Quarter 2</v>
      </c>
    </row>
    <row r="531" spans="1:13" x14ac:dyDescent="0.25">
      <c r="A531">
        <v>530</v>
      </c>
      <c r="B531">
        <f>ROUNDDOWN((DaysPastLaunch[[#This Row],[DaysPastLaunch]]-1)/30,0)+1</f>
        <v>18</v>
      </c>
      <c r="C531">
        <f>ROUNDDOWN((DaysPastLaunch[[#This Row],[MonthNumPastLaunch]]-1)/12,0)+1</f>
        <v>2</v>
      </c>
      <c r="D531">
        <f>ROUNDUP(DaysPastLaunch[[#This Row],[MonthNumPastLaunch]]/3,0)</f>
        <v>6</v>
      </c>
      <c r="E531" s="4" t="str">
        <f>"Month "&amp;DaysPastLaunch[[#This Row],[MonthNumPastLaunch]]</f>
        <v>Month 18</v>
      </c>
      <c r="F531" s="4" t="str">
        <f>"Year "&amp;DaysPastLaunch[[#This Row],[YearNumPastLaunch]]</f>
        <v>Year 2</v>
      </c>
      <c r="G531" s="4" t="str">
        <f>"Quarter "&amp;DaysPastLaunch[[#This Row],[QuartnerNumPastLaunch]]</f>
        <v>Quarter 6</v>
      </c>
      <c r="H531" s="4">
        <f>MOD(DaysPastLaunch[[#This Row],[MonthNumPastLaunch]]-1,12)+1</f>
        <v>6</v>
      </c>
      <c r="I531" s="4">
        <f>MOD(DaysPastLaunch[[#This Row],[QuartnerNumPastLaunch]]-1,4)+1</f>
        <v>2</v>
      </c>
      <c r="J531" s="4" t="str">
        <f>"Y"&amp;DaysPastLaunch[[#This Row],[YearNumPastLaunch]]&amp;" "&amp;"M"&amp;DaysPastLaunch[[#This Row],[Month1_12]]</f>
        <v>Y2 M6</v>
      </c>
      <c r="K531" s="4" t="str">
        <f>"Y"&amp;DaysPastLaunch[[#This Row],[YearNumPastLaunch]]&amp;" "&amp;"Q"&amp;DaysPastLaunch[[#This Row],[Quarter1_4]]</f>
        <v>Y2 Q2</v>
      </c>
      <c r="L531" s="4" t="str">
        <f>DaysPastLaunch[[#This Row],[YearPastLaunch]]&amp;" "&amp;"Month "&amp;DaysPastLaunch[[#This Row],[Month1_12]]</f>
        <v>Year 2 Month 6</v>
      </c>
      <c r="M531" s="4" t="str">
        <f>DaysPastLaunch[[#This Row],[YearPastLaunch]]&amp;" "&amp;"Quarter "&amp;DaysPastLaunch[[#This Row],[Quarter1_4]]</f>
        <v>Year 2 Quarter 2</v>
      </c>
    </row>
    <row r="532" spans="1:13" x14ac:dyDescent="0.25">
      <c r="A532">
        <v>531</v>
      </c>
      <c r="B532">
        <f>ROUNDDOWN((DaysPastLaunch[[#This Row],[DaysPastLaunch]]-1)/30,0)+1</f>
        <v>18</v>
      </c>
      <c r="C532">
        <f>ROUNDDOWN((DaysPastLaunch[[#This Row],[MonthNumPastLaunch]]-1)/12,0)+1</f>
        <v>2</v>
      </c>
      <c r="D532">
        <f>ROUNDUP(DaysPastLaunch[[#This Row],[MonthNumPastLaunch]]/3,0)</f>
        <v>6</v>
      </c>
      <c r="E532" s="4" t="str">
        <f>"Month "&amp;DaysPastLaunch[[#This Row],[MonthNumPastLaunch]]</f>
        <v>Month 18</v>
      </c>
      <c r="F532" s="4" t="str">
        <f>"Year "&amp;DaysPastLaunch[[#This Row],[YearNumPastLaunch]]</f>
        <v>Year 2</v>
      </c>
      <c r="G532" s="4" t="str">
        <f>"Quarter "&amp;DaysPastLaunch[[#This Row],[QuartnerNumPastLaunch]]</f>
        <v>Quarter 6</v>
      </c>
      <c r="H532" s="4">
        <f>MOD(DaysPastLaunch[[#This Row],[MonthNumPastLaunch]]-1,12)+1</f>
        <v>6</v>
      </c>
      <c r="I532" s="4">
        <f>MOD(DaysPastLaunch[[#This Row],[QuartnerNumPastLaunch]]-1,4)+1</f>
        <v>2</v>
      </c>
      <c r="J532" s="4" t="str">
        <f>"Y"&amp;DaysPastLaunch[[#This Row],[YearNumPastLaunch]]&amp;" "&amp;"M"&amp;DaysPastLaunch[[#This Row],[Month1_12]]</f>
        <v>Y2 M6</v>
      </c>
      <c r="K532" s="4" t="str">
        <f>"Y"&amp;DaysPastLaunch[[#This Row],[YearNumPastLaunch]]&amp;" "&amp;"Q"&amp;DaysPastLaunch[[#This Row],[Quarter1_4]]</f>
        <v>Y2 Q2</v>
      </c>
      <c r="L532" s="4" t="str">
        <f>DaysPastLaunch[[#This Row],[YearPastLaunch]]&amp;" "&amp;"Month "&amp;DaysPastLaunch[[#This Row],[Month1_12]]</f>
        <v>Year 2 Month 6</v>
      </c>
      <c r="M532" s="4" t="str">
        <f>DaysPastLaunch[[#This Row],[YearPastLaunch]]&amp;" "&amp;"Quarter "&amp;DaysPastLaunch[[#This Row],[Quarter1_4]]</f>
        <v>Year 2 Quarter 2</v>
      </c>
    </row>
    <row r="533" spans="1:13" x14ac:dyDescent="0.25">
      <c r="A533">
        <v>532</v>
      </c>
      <c r="B533">
        <f>ROUNDDOWN((DaysPastLaunch[[#This Row],[DaysPastLaunch]]-1)/30,0)+1</f>
        <v>18</v>
      </c>
      <c r="C533">
        <f>ROUNDDOWN((DaysPastLaunch[[#This Row],[MonthNumPastLaunch]]-1)/12,0)+1</f>
        <v>2</v>
      </c>
      <c r="D533">
        <f>ROUNDUP(DaysPastLaunch[[#This Row],[MonthNumPastLaunch]]/3,0)</f>
        <v>6</v>
      </c>
      <c r="E533" s="4" t="str">
        <f>"Month "&amp;DaysPastLaunch[[#This Row],[MonthNumPastLaunch]]</f>
        <v>Month 18</v>
      </c>
      <c r="F533" s="4" t="str">
        <f>"Year "&amp;DaysPastLaunch[[#This Row],[YearNumPastLaunch]]</f>
        <v>Year 2</v>
      </c>
      <c r="G533" s="4" t="str">
        <f>"Quarter "&amp;DaysPastLaunch[[#This Row],[QuartnerNumPastLaunch]]</f>
        <v>Quarter 6</v>
      </c>
      <c r="H533" s="4">
        <f>MOD(DaysPastLaunch[[#This Row],[MonthNumPastLaunch]]-1,12)+1</f>
        <v>6</v>
      </c>
      <c r="I533" s="4">
        <f>MOD(DaysPastLaunch[[#This Row],[QuartnerNumPastLaunch]]-1,4)+1</f>
        <v>2</v>
      </c>
      <c r="J533" s="4" t="str">
        <f>"Y"&amp;DaysPastLaunch[[#This Row],[YearNumPastLaunch]]&amp;" "&amp;"M"&amp;DaysPastLaunch[[#This Row],[Month1_12]]</f>
        <v>Y2 M6</v>
      </c>
      <c r="K533" s="4" t="str">
        <f>"Y"&amp;DaysPastLaunch[[#This Row],[YearNumPastLaunch]]&amp;" "&amp;"Q"&amp;DaysPastLaunch[[#This Row],[Quarter1_4]]</f>
        <v>Y2 Q2</v>
      </c>
      <c r="L533" s="4" t="str">
        <f>DaysPastLaunch[[#This Row],[YearPastLaunch]]&amp;" "&amp;"Month "&amp;DaysPastLaunch[[#This Row],[Month1_12]]</f>
        <v>Year 2 Month 6</v>
      </c>
      <c r="M533" s="4" t="str">
        <f>DaysPastLaunch[[#This Row],[YearPastLaunch]]&amp;" "&amp;"Quarter "&amp;DaysPastLaunch[[#This Row],[Quarter1_4]]</f>
        <v>Year 2 Quarter 2</v>
      </c>
    </row>
    <row r="534" spans="1:13" x14ac:dyDescent="0.25">
      <c r="A534">
        <v>533</v>
      </c>
      <c r="B534">
        <f>ROUNDDOWN((DaysPastLaunch[[#This Row],[DaysPastLaunch]]-1)/30,0)+1</f>
        <v>18</v>
      </c>
      <c r="C534">
        <f>ROUNDDOWN((DaysPastLaunch[[#This Row],[MonthNumPastLaunch]]-1)/12,0)+1</f>
        <v>2</v>
      </c>
      <c r="D534">
        <f>ROUNDUP(DaysPastLaunch[[#This Row],[MonthNumPastLaunch]]/3,0)</f>
        <v>6</v>
      </c>
      <c r="E534" s="4" t="str">
        <f>"Month "&amp;DaysPastLaunch[[#This Row],[MonthNumPastLaunch]]</f>
        <v>Month 18</v>
      </c>
      <c r="F534" s="4" t="str">
        <f>"Year "&amp;DaysPastLaunch[[#This Row],[YearNumPastLaunch]]</f>
        <v>Year 2</v>
      </c>
      <c r="G534" s="4" t="str">
        <f>"Quarter "&amp;DaysPastLaunch[[#This Row],[QuartnerNumPastLaunch]]</f>
        <v>Quarter 6</v>
      </c>
      <c r="H534" s="4">
        <f>MOD(DaysPastLaunch[[#This Row],[MonthNumPastLaunch]]-1,12)+1</f>
        <v>6</v>
      </c>
      <c r="I534" s="4">
        <f>MOD(DaysPastLaunch[[#This Row],[QuartnerNumPastLaunch]]-1,4)+1</f>
        <v>2</v>
      </c>
      <c r="J534" s="4" t="str">
        <f>"Y"&amp;DaysPastLaunch[[#This Row],[YearNumPastLaunch]]&amp;" "&amp;"M"&amp;DaysPastLaunch[[#This Row],[Month1_12]]</f>
        <v>Y2 M6</v>
      </c>
      <c r="K534" s="4" t="str">
        <f>"Y"&amp;DaysPastLaunch[[#This Row],[YearNumPastLaunch]]&amp;" "&amp;"Q"&amp;DaysPastLaunch[[#This Row],[Quarter1_4]]</f>
        <v>Y2 Q2</v>
      </c>
      <c r="L534" s="4" t="str">
        <f>DaysPastLaunch[[#This Row],[YearPastLaunch]]&amp;" "&amp;"Month "&amp;DaysPastLaunch[[#This Row],[Month1_12]]</f>
        <v>Year 2 Month 6</v>
      </c>
      <c r="M534" s="4" t="str">
        <f>DaysPastLaunch[[#This Row],[YearPastLaunch]]&amp;" "&amp;"Quarter "&amp;DaysPastLaunch[[#This Row],[Quarter1_4]]</f>
        <v>Year 2 Quarter 2</v>
      </c>
    </row>
    <row r="535" spans="1:13" x14ac:dyDescent="0.25">
      <c r="A535">
        <v>534</v>
      </c>
      <c r="B535">
        <f>ROUNDDOWN((DaysPastLaunch[[#This Row],[DaysPastLaunch]]-1)/30,0)+1</f>
        <v>18</v>
      </c>
      <c r="C535">
        <f>ROUNDDOWN((DaysPastLaunch[[#This Row],[MonthNumPastLaunch]]-1)/12,0)+1</f>
        <v>2</v>
      </c>
      <c r="D535">
        <f>ROUNDUP(DaysPastLaunch[[#This Row],[MonthNumPastLaunch]]/3,0)</f>
        <v>6</v>
      </c>
      <c r="E535" s="4" t="str">
        <f>"Month "&amp;DaysPastLaunch[[#This Row],[MonthNumPastLaunch]]</f>
        <v>Month 18</v>
      </c>
      <c r="F535" s="4" t="str">
        <f>"Year "&amp;DaysPastLaunch[[#This Row],[YearNumPastLaunch]]</f>
        <v>Year 2</v>
      </c>
      <c r="G535" s="4" t="str">
        <f>"Quarter "&amp;DaysPastLaunch[[#This Row],[QuartnerNumPastLaunch]]</f>
        <v>Quarter 6</v>
      </c>
      <c r="H535" s="4">
        <f>MOD(DaysPastLaunch[[#This Row],[MonthNumPastLaunch]]-1,12)+1</f>
        <v>6</v>
      </c>
      <c r="I535" s="4">
        <f>MOD(DaysPastLaunch[[#This Row],[QuartnerNumPastLaunch]]-1,4)+1</f>
        <v>2</v>
      </c>
      <c r="J535" s="4" t="str">
        <f>"Y"&amp;DaysPastLaunch[[#This Row],[YearNumPastLaunch]]&amp;" "&amp;"M"&amp;DaysPastLaunch[[#This Row],[Month1_12]]</f>
        <v>Y2 M6</v>
      </c>
      <c r="K535" s="4" t="str">
        <f>"Y"&amp;DaysPastLaunch[[#This Row],[YearNumPastLaunch]]&amp;" "&amp;"Q"&amp;DaysPastLaunch[[#This Row],[Quarter1_4]]</f>
        <v>Y2 Q2</v>
      </c>
      <c r="L535" s="4" t="str">
        <f>DaysPastLaunch[[#This Row],[YearPastLaunch]]&amp;" "&amp;"Month "&amp;DaysPastLaunch[[#This Row],[Month1_12]]</f>
        <v>Year 2 Month 6</v>
      </c>
      <c r="M535" s="4" t="str">
        <f>DaysPastLaunch[[#This Row],[YearPastLaunch]]&amp;" "&amp;"Quarter "&amp;DaysPastLaunch[[#This Row],[Quarter1_4]]</f>
        <v>Year 2 Quarter 2</v>
      </c>
    </row>
    <row r="536" spans="1:13" x14ac:dyDescent="0.25">
      <c r="A536">
        <v>535</v>
      </c>
      <c r="B536">
        <f>ROUNDDOWN((DaysPastLaunch[[#This Row],[DaysPastLaunch]]-1)/30,0)+1</f>
        <v>18</v>
      </c>
      <c r="C536">
        <f>ROUNDDOWN((DaysPastLaunch[[#This Row],[MonthNumPastLaunch]]-1)/12,0)+1</f>
        <v>2</v>
      </c>
      <c r="D536">
        <f>ROUNDUP(DaysPastLaunch[[#This Row],[MonthNumPastLaunch]]/3,0)</f>
        <v>6</v>
      </c>
      <c r="E536" s="4" t="str">
        <f>"Month "&amp;DaysPastLaunch[[#This Row],[MonthNumPastLaunch]]</f>
        <v>Month 18</v>
      </c>
      <c r="F536" s="4" t="str">
        <f>"Year "&amp;DaysPastLaunch[[#This Row],[YearNumPastLaunch]]</f>
        <v>Year 2</v>
      </c>
      <c r="G536" s="4" t="str">
        <f>"Quarter "&amp;DaysPastLaunch[[#This Row],[QuartnerNumPastLaunch]]</f>
        <v>Quarter 6</v>
      </c>
      <c r="H536" s="4">
        <f>MOD(DaysPastLaunch[[#This Row],[MonthNumPastLaunch]]-1,12)+1</f>
        <v>6</v>
      </c>
      <c r="I536" s="4">
        <f>MOD(DaysPastLaunch[[#This Row],[QuartnerNumPastLaunch]]-1,4)+1</f>
        <v>2</v>
      </c>
      <c r="J536" s="4" t="str">
        <f>"Y"&amp;DaysPastLaunch[[#This Row],[YearNumPastLaunch]]&amp;" "&amp;"M"&amp;DaysPastLaunch[[#This Row],[Month1_12]]</f>
        <v>Y2 M6</v>
      </c>
      <c r="K536" s="4" t="str">
        <f>"Y"&amp;DaysPastLaunch[[#This Row],[YearNumPastLaunch]]&amp;" "&amp;"Q"&amp;DaysPastLaunch[[#This Row],[Quarter1_4]]</f>
        <v>Y2 Q2</v>
      </c>
      <c r="L536" s="4" t="str">
        <f>DaysPastLaunch[[#This Row],[YearPastLaunch]]&amp;" "&amp;"Month "&amp;DaysPastLaunch[[#This Row],[Month1_12]]</f>
        <v>Year 2 Month 6</v>
      </c>
      <c r="M536" s="4" t="str">
        <f>DaysPastLaunch[[#This Row],[YearPastLaunch]]&amp;" "&amp;"Quarter "&amp;DaysPastLaunch[[#This Row],[Quarter1_4]]</f>
        <v>Year 2 Quarter 2</v>
      </c>
    </row>
    <row r="537" spans="1:13" x14ac:dyDescent="0.25">
      <c r="A537">
        <v>536</v>
      </c>
      <c r="B537">
        <f>ROUNDDOWN((DaysPastLaunch[[#This Row],[DaysPastLaunch]]-1)/30,0)+1</f>
        <v>18</v>
      </c>
      <c r="C537">
        <f>ROUNDDOWN((DaysPastLaunch[[#This Row],[MonthNumPastLaunch]]-1)/12,0)+1</f>
        <v>2</v>
      </c>
      <c r="D537">
        <f>ROUNDUP(DaysPastLaunch[[#This Row],[MonthNumPastLaunch]]/3,0)</f>
        <v>6</v>
      </c>
      <c r="E537" s="4" t="str">
        <f>"Month "&amp;DaysPastLaunch[[#This Row],[MonthNumPastLaunch]]</f>
        <v>Month 18</v>
      </c>
      <c r="F537" s="4" t="str">
        <f>"Year "&amp;DaysPastLaunch[[#This Row],[YearNumPastLaunch]]</f>
        <v>Year 2</v>
      </c>
      <c r="G537" s="4" t="str">
        <f>"Quarter "&amp;DaysPastLaunch[[#This Row],[QuartnerNumPastLaunch]]</f>
        <v>Quarter 6</v>
      </c>
      <c r="H537" s="4">
        <f>MOD(DaysPastLaunch[[#This Row],[MonthNumPastLaunch]]-1,12)+1</f>
        <v>6</v>
      </c>
      <c r="I537" s="4">
        <f>MOD(DaysPastLaunch[[#This Row],[QuartnerNumPastLaunch]]-1,4)+1</f>
        <v>2</v>
      </c>
      <c r="J537" s="4" t="str">
        <f>"Y"&amp;DaysPastLaunch[[#This Row],[YearNumPastLaunch]]&amp;" "&amp;"M"&amp;DaysPastLaunch[[#This Row],[Month1_12]]</f>
        <v>Y2 M6</v>
      </c>
      <c r="K537" s="4" t="str">
        <f>"Y"&amp;DaysPastLaunch[[#This Row],[YearNumPastLaunch]]&amp;" "&amp;"Q"&amp;DaysPastLaunch[[#This Row],[Quarter1_4]]</f>
        <v>Y2 Q2</v>
      </c>
      <c r="L537" s="4" t="str">
        <f>DaysPastLaunch[[#This Row],[YearPastLaunch]]&amp;" "&amp;"Month "&amp;DaysPastLaunch[[#This Row],[Month1_12]]</f>
        <v>Year 2 Month 6</v>
      </c>
      <c r="M537" s="4" t="str">
        <f>DaysPastLaunch[[#This Row],[YearPastLaunch]]&amp;" "&amp;"Quarter "&amp;DaysPastLaunch[[#This Row],[Quarter1_4]]</f>
        <v>Year 2 Quarter 2</v>
      </c>
    </row>
    <row r="538" spans="1:13" x14ac:dyDescent="0.25">
      <c r="A538">
        <v>537</v>
      </c>
      <c r="B538">
        <f>ROUNDDOWN((DaysPastLaunch[[#This Row],[DaysPastLaunch]]-1)/30,0)+1</f>
        <v>18</v>
      </c>
      <c r="C538">
        <f>ROUNDDOWN((DaysPastLaunch[[#This Row],[MonthNumPastLaunch]]-1)/12,0)+1</f>
        <v>2</v>
      </c>
      <c r="D538">
        <f>ROUNDUP(DaysPastLaunch[[#This Row],[MonthNumPastLaunch]]/3,0)</f>
        <v>6</v>
      </c>
      <c r="E538" s="4" t="str">
        <f>"Month "&amp;DaysPastLaunch[[#This Row],[MonthNumPastLaunch]]</f>
        <v>Month 18</v>
      </c>
      <c r="F538" s="4" t="str">
        <f>"Year "&amp;DaysPastLaunch[[#This Row],[YearNumPastLaunch]]</f>
        <v>Year 2</v>
      </c>
      <c r="G538" s="4" t="str">
        <f>"Quarter "&amp;DaysPastLaunch[[#This Row],[QuartnerNumPastLaunch]]</f>
        <v>Quarter 6</v>
      </c>
      <c r="H538" s="4">
        <f>MOD(DaysPastLaunch[[#This Row],[MonthNumPastLaunch]]-1,12)+1</f>
        <v>6</v>
      </c>
      <c r="I538" s="4">
        <f>MOD(DaysPastLaunch[[#This Row],[QuartnerNumPastLaunch]]-1,4)+1</f>
        <v>2</v>
      </c>
      <c r="J538" s="4" t="str">
        <f>"Y"&amp;DaysPastLaunch[[#This Row],[YearNumPastLaunch]]&amp;" "&amp;"M"&amp;DaysPastLaunch[[#This Row],[Month1_12]]</f>
        <v>Y2 M6</v>
      </c>
      <c r="K538" s="4" t="str">
        <f>"Y"&amp;DaysPastLaunch[[#This Row],[YearNumPastLaunch]]&amp;" "&amp;"Q"&amp;DaysPastLaunch[[#This Row],[Quarter1_4]]</f>
        <v>Y2 Q2</v>
      </c>
      <c r="L538" s="4" t="str">
        <f>DaysPastLaunch[[#This Row],[YearPastLaunch]]&amp;" "&amp;"Month "&amp;DaysPastLaunch[[#This Row],[Month1_12]]</f>
        <v>Year 2 Month 6</v>
      </c>
      <c r="M538" s="4" t="str">
        <f>DaysPastLaunch[[#This Row],[YearPastLaunch]]&amp;" "&amp;"Quarter "&amp;DaysPastLaunch[[#This Row],[Quarter1_4]]</f>
        <v>Year 2 Quarter 2</v>
      </c>
    </row>
    <row r="539" spans="1:13" x14ac:dyDescent="0.25">
      <c r="A539">
        <v>538</v>
      </c>
      <c r="B539">
        <f>ROUNDDOWN((DaysPastLaunch[[#This Row],[DaysPastLaunch]]-1)/30,0)+1</f>
        <v>18</v>
      </c>
      <c r="C539">
        <f>ROUNDDOWN((DaysPastLaunch[[#This Row],[MonthNumPastLaunch]]-1)/12,0)+1</f>
        <v>2</v>
      </c>
      <c r="D539">
        <f>ROUNDUP(DaysPastLaunch[[#This Row],[MonthNumPastLaunch]]/3,0)</f>
        <v>6</v>
      </c>
      <c r="E539" s="4" t="str">
        <f>"Month "&amp;DaysPastLaunch[[#This Row],[MonthNumPastLaunch]]</f>
        <v>Month 18</v>
      </c>
      <c r="F539" s="4" t="str">
        <f>"Year "&amp;DaysPastLaunch[[#This Row],[YearNumPastLaunch]]</f>
        <v>Year 2</v>
      </c>
      <c r="G539" s="4" t="str">
        <f>"Quarter "&amp;DaysPastLaunch[[#This Row],[QuartnerNumPastLaunch]]</f>
        <v>Quarter 6</v>
      </c>
      <c r="H539" s="4">
        <f>MOD(DaysPastLaunch[[#This Row],[MonthNumPastLaunch]]-1,12)+1</f>
        <v>6</v>
      </c>
      <c r="I539" s="4">
        <f>MOD(DaysPastLaunch[[#This Row],[QuartnerNumPastLaunch]]-1,4)+1</f>
        <v>2</v>
      </c>
      <c r="J539" s="4" t="str">
        <f>"Y"&amp;DaysPastLaunch[[#This Row],[YearNumPastLaunch]]&amp;" "&amp;"M"&amp;DaysPastLaunch[[#This Row],[Month1_12]]</f>
        <v>Y2 M6</v>
      </c>
      <c r="K539" s="4" t="str">
        <f>"Y"&amp;DaysPastLaunch[[#This Row],[YearNumPastLaunch]]&amp;" "&amp;"Q"&amp;DaysPastLaunch[[#This Row],[Quarter1_4]]</f>
        <v>Y2 Q2</v>
      </c>
      <c r="L539" s="4" t="str">
        <f>DaysPastLaunch[[#This Row],[YearPastLaunch]]&amp;" "&amp;"Month "&amp;DaysPastLaunch[[#This Row],[Month1_12]]</f>
        <v>Year 2 Month 6</v>
      </c>
      <c r="M539" s="4" t="str">
        <f>DaysPastLaunch[[#This Row],[YearPastLaunch]]&amp;" "&amp;"Quarter "&amp;DaysPastLaunch[[#This Row],[Quarter1_4]]</f>
        <v>Year 2 Quarter 2</v>
      </c>
    </row>
    <row r="540" spans="1:13" x14ac:dyDescent="0.25">
      <c r="A540">
        <v>539</v>
      </c>
      <c r="B540">
        <f>ROUNDDOWN((DaysPastLaunch[[#This Row],[DaysPastLaunch]]-1)/30,0)+1</f>
        <v>18</v>
      </c>
      <c r="C540">
        <f>ROUNDDOWN((DaysPastLaunch[[#This Row],[MonthNumPastLaunch]]-1)/12,0)+1</f>
        <v>2</v>
      </c>
      <c r="D540">
        <f>ROUNDUP(DaysPastLaunch[[#This Row],[MonthNumPastLaunch]]/3,0)</f>
        <v>6</v>
      </c>
      <c r="E540" s="4" t="str">
        <f>"Month "&amp;DaysPastLaunch[[#This Row],[MonthNumPastLaunch]]</f>
        <v>Month 18</v>
      </c>
      <c r="F540" s="4" t="str">
        <f>"Year "&amp;DaysPastLaunch[[#This Row],[YearNumPastLaunch]]</f>
        <v>Year 2</v>
      </c>
      <c r="G540" s="4" t="str">
        <f>"Quarter "&amp;DaysPastLaunch[[#This Row],[QuartnerNumPastLaunch]]</f>
        <v>Quarter 6</v>
      </c>
      <c r="H540" s="4">
        <f>MOD(DaysPastLaunch[[#This Row],[MonthNumPastLaunch]]-1,12)+1</f>
        <v>6</v>
      </c>
      <c r="I540" s="4">
        <f>MOD(DaysPastLaunch[[#This Row],[QuartnerNumPastLaunch]]-1,4)+1</f>
        <v>2</v>
      </c>
      <c r="J540" s="4" t="str">
        <f>"Y"&amp;DaysPastLaunch[[#This Row],[YearNumPastLaunch]]&amp;" "&amp;"M"&amp;DaysPastLaunch[[#This Row],[Month1_12]]</f>
        <v>Y2 M6</v>
      </c>
      <c r="K540" s="4" t="str">
        <f>"Y"&amp;DaysPastLaunch[[#This Row],[YearNumPastLaunch]]&amp;" "&amp;"Q"&amp;DaysPastLaunch[[#This Row],[Quarter1_4]]</f>
        <v>Y2 Q2</v>
      </c>
      <c r="L540" s="4" t="str">
        <f>DaysPastLaunch[[#This Row],[YearPastLaunch]]&amp;" "&amp;"Month "&amp;DaysPastLaunch[[#This Row],[Month1_12]]</f>
        <v>Year 2 Month 6</v>
      </c>
      <c r="M540" s="4" t="str">
        <f>DaysPastLaunch[[#This Row],[YearPastLaunch]]&amp;" "&amp;"Quarter "&amp;DaysPastLaunch[[#This Row],[Quarter1_4]]</f>
        <v>Year 2 Quarter 2</v>
      </c>
    </row>
    <row r="541" spans="1:13" x14ac:dyDescent="0.25">
      <c r="A541">
        <v>540</v>
      </c>
      <c r="B541">
        <f>ROUNDDOWN((DaysPastLaunch[[#This Row],[DaysPastLaunch]]-1)/30,0)+1</f>
        <v>18</v>
      </c>
      <c r="C541">
        <f>ROUNDDOWN((DaysPastLaunch[[#This Row],[MonthNumPastLaunch]]-1)/12,0)+1</f>
        <v>2</v>
      </c>
      <c r="D541">
        <f>ROUNDUP(DaysPastLaunch[[#This Row],[MonthNumPastLaunch]]/3,0)</f>
        <v>6</v>
      </c>
      <c r="E541" s="4" t="str">
        <f>"Month "&amp;DaysPastLaunch[[#This Row],[MonthNumPastLaunch]]</f>
        <v>Month 18</v>
      </c>
      <c r="F541" s="4" t="str">
        <f>"Year "&amp;DaysPastLaunch[[#This Row],[YearNumPastLaunch]]</f>
        <v>Year 2</v>
      </c>
      <c r="G541" s="4" t="str">
        <f>"Quarter "&amp;DaysPastLaunch[[#This Row],[QuartnerNumPastLaunch]]</f>
        <v>Quarter 6</v>
      </c>
      <c r="H541" s="4">
        <f>MOD(DaysPastLaunch[[#This Row],[MonthNumPastLaunch]]-1,12)+1</f>
        <v>6</v>
      </c>
      <c r="I541" s="4">
        <f>MOD(DaysPastLaunch[[#This Row],[QuartnerNumPastLaunch]]-1,4)+1</f>
        <v>2</v>
      </c>
      <c r="J541" s="4" t="str">
        <f>"Y"&amp;DaysPastLaunch[[#This Row],[YearNumPastLaunch]]&amp;" "&amp;"M"&amp;DaysPastLaunch[[#This Row],[Month1_12]]</f>
        <v>Y2 M6</v>
      </c>
      <c r="K541" s="4" t="str">
        <f>"Y"&amp;DaysPastLaunch[[#This Row],[YearNumPastLaunch]]&amp;" "&amp;"Q"&amp;DaysPastLaunch[[#This Row],[Quarter1_4]]</f>
        <v>Y2 Q2</v>
      </c>
      <c r="L541" s="4" t="str">
        <f>DaysPastLaunch[[#This Row],[YearPastLaunch]]&amp;" "&amp;"Month "&amp;DaysPastLaunch[[#This Row],[Month1_12]]</f>
        <v>Year 2 Month 6</v>
      </c>
      <c r="M541" s="4" t="str">
        <f>DaysPastLaunch[[#This Row],[YearPastLaunch]]&amp;" "&amp;"Quarter "&amp;DaysPastLaunch[[#This Row],[Quarter1_4]]</f>
        <v>Year 2 Quarter 2</v>
      </c>
    </row>
    <row r="542" spans="1:13" x14ac:dyDescent="0.25">
      <c r="A542">
        <v>541</v>
      </c>
      <c r="B542">
        <f>ROUNDDOWN((DaysPastLaunch[[#This Row],[DaysPastLaunch]]-1)/30,0)+1</f>
        <v>19</v>
      </c>
      <c r="C542">
        <f>ROUNDDOWN((DaysPastLaunch[[#This Row],[MonthNumPastLaunch]]-1)/12,0)+1</f>
        <v>2</v>
      </c>
      <c r="D542">
        <f>ROUNDUP(DaysPastLaunch[[#This Row],[MonthNumPastLaunch]]/3,0)</f>
        <v>7</v>
      </c>
      <c r="E542" s="4" t="str">
        <f>"Month "&amp;DaysPastLaunch[[#This Row],[MonthNumPastLaunch]]</f>
        <v>Month 19</v>
      </c>
      <c r="F542" s="4" t="str">
        <f>"Year "&amp;DaysPastLaunch[[#This Row],[YearNumPastLaunch]]</f>
        <v>Year 2</v>
      </c>
      <c r="G542" s="4" t="str">
        <f>"Quarter "&amp;DaysPastLaunch[[#This Row],[QuartnerNumPastLaunch]]</f>
        <v>Quarter 7</v>
      </c>
      <c r="H542" s="4">
        <f>MOD(DaysPastLaunch[[#This Row],[MonthNumPastLaunch]]-1,12)+1</f>
        <v>7</v>
      </c>
      <c r="I542" s="4">
        <f>MOD(DaysPastLaunch[[#This Row],[QuartnerNumPastLaunch]]-1,4)+1</f>
        <v>3</v>
      </c>
      <c r="J542" s="4" t="str">
        <f>"Y"&amp;DaysPastLaunch[[#This Row],[YearNumPastLaunch]]&amp;" "&amp;"M"&amp;DaysPastLaunch[[#This Row],[Month1_12]]</f>
        <v>Y2 M7</v>
      </c>
      <c r="K542" s="4" t="str">
        <f>"Y"&amp;DaysPastLaunch[[#This Row],[YearNumPastLaunch]]&amp;" "&amp;"Q"&amp;DaysPastLaunch[[#This Row],[Quarter1_4]]</f>
        <v>Y2 Q3</v>
      </c>
      <c r="L542" s="4" t="str">
        <f>DaysPastLaunch[[#This Row],[YearPastLaunch]]&amp;" "&amp;"Month "&amp;DaysPastLaunch[[#This Row],[Month1_12]]</f>
        <v>Year 2 Month 7</v>
      </c>
      <c r="M542" s="4" t="str">
        <f>DaysPastLaunch[[#This Row],[YearPastLaunch]]&amp;" "&amp;"Quarter "&amp;DaysPastLaunch[[#This Row],[Quarter1_4]]</f>
        <v>Year 2 Quarter 3</v>
      </c>
    </row>
    <row r="543" spans="1:13" x14ac:dyDescent="0.25">
      <c r="A543">
        <v>542</v>
      </c>
      <c r="B543">
        <f>ROUNDDOWN((DaysPastLaunch[[#This Row],[DaysPastLaunch]]-1)/30,0)+1</f>
        <v>19</v>
      </c>
      <c r="C543">
        <f>ROUNDDOWN((DaysPastLaunch[[#This Row],[MonthNumPastLaunch]]-1)/12,0)+1</f>
        <v>2</v>
      </c>
      <c r="D543">
        <f>ROUNDUP(DaysPastLaunch[[#This Row],[MonthNumPastLaunch]]/3,0)</f>
        <v>7</v>
      </c>
      <c r="E543" s="4" t="str">
        <f>"Month "&amp;DaysPastLaunch[[#This Row],[MonthNumPastLaunch]]</f>
        <v>Month 19</v>
      </c>
      <c r="F543" s="4" t="str">
        <f>"Year "&amp;DaysPastLaunch[[#This Row],[YearNumPastLaunch]]</f>
        <v>Year 2</v>
      </c>
      <c r="G543" s="4" t="str">
        <f>"Quarter "&amp;DaysPastLaunch[[#This Row],[QuartnerNumPastLaunch]]</f>
        <v>Quarter 7</v>
      </c>
      <c r="H543" s="4">
        <f>MOD(DaysPastLaunch[[#This Row],[MonthNumPastLaunch]]-1,12)+1</f>
        <v>7</v>
      </c>
      <c r="I543" s="4">
        <f>MOD(DaysPastLaunch[[#This Row],[QuartnerNumPastLaunch]]-1,4)+1</f>
        <v>3</v>
      </c>
      <c r="J543" s="4" t="str">
        <f>"Y"&amp;DaysPastLaunch[[#This Row],[YearNumPastLaunch]]&amp;" "&amp;"M"&amp;DaysPastLaunch[[#This Row],[Month1_12]]</f>
        <v>Y2 M7</v>
      </c>
      <c r="K543" s="4" t="str">
        <f>"Y"&amp;DaysPastLaunch[[#This Row],[YearNumPastLaunch]]&amp;" "&amp;"Q"&amp;DaysPastLaunch[[#This Row],[Quarter1_4]]</f>
        <v>Y2 Q3</v>
      </c>
      <c r="L543" s="4" t="str">
        <f>DaysPastLaunch[[#This Row],[YearPastLaunch]]&amp;" "&amp;"Month "&amp;DaysPastLaunch[[#This Row],[Month1_12]]</f>
        <v>Year 2 Month 7</v>
      </c>
      <c r="M543" s="4" t="str">
        <f>DaysPastLaunch[[#This Row],[YearPastLaunch]]&amp;" "&amp;"Quarter "&amp;DaysPastLaunch[[#This Row],[Quarter1_4]]</f>
        <v>Year 2 Quarter 3</v>
      </c>
    </row>
    <row r="544" spans="1:13" x14ac:dyDescent="0.25">
      <c r="A544">
        <v>543</v>
      </c>
      <c r="B544">
        <f>ROUNDDOWN((DaysPastLaunch[[#This Row],[DaysPastLaunch]]-1)/30,0)+1</f>
        <v>19</v>
      </c>
      <c r="C544">
        <f>ROUNDDOWN((DaysPastLaunch[[#This Row],[MonthNumPastLaunch]]-1)/12,0)+1</f>
        <v>2</v>
      </c>
      <c r="D544">
        <f>ROUNDUP(DaysPastLaunch[[#This Row],[MonthNumPastLaunch]]/3,0)</f>
        <v>7</v>
      </c>
      <c r="E544" s="4" t="str">
        <f>"Month "&amp;DaysPastLaunch[[#This Row],[MonthNumPastLaunch]]</f>
        <v>Month 19</v>
      </c>
      <c r="F544" s="4" t="str">
        <f>"Year "&amp;DaysPastLaunch[[#This Row],[YearNumPastLaunch]]</f>
        <v>Year 2</v>
      </c>
      <c r="G544" s="4" t="str">
        <f>"Quarter "&amp;DaysPastLaunch[[#This Row],[QuartnerNumPastLaunch]]</f>
        <v>Quarter 7</v>
      </c>
      <c r="H544" s="4">
        <f>MOD(DaysPastLaunch[[#This Row],[MonthNumPastLaunch]]-1,12)+1</f>
        <v>7</v>
      </c>
      <c r="I544" s="4">
        <f>MOD(DaysPastLaunch[[#This Row],[QuartnerNumPastLaunch]]-1,4)+1</f>
        <v>3</v>
      </c>
      <c r="J544" s="4" t="str">
        <f>"Y"&amp;DaysPastLaunch[[#This Row],[YearNumPastLaunch]]&amp;" "&amp;"M"&amp;DaysPastLaunch[[#This Row],[Month1_12]]</f>
        <v>Y2 M7</v>
      </c>
      <c r="K544" s="4" t="str">
        <f>"Y"&amp;DaysPastLaunch[[#This Row],[YearNumPastLaunch]]&amp;" "&amp;"Q"&amp;DaysPastLaunch[[#This Row],[Quarter1_4]]</f>
        <v>Y2 Q3</v>
      </c>
      <c r="L544" s="4" t="str">
        <f>DaysPastLaunch[[#This Row],[YearPastLaunch]]&amp;" "&amp;"Month "&amp;DaysPastLaunch[[#This Row],[Month1_12]]</f>
        <v>Year 2 Month 7</v>
      </c>
      <c r="M544" s="4" t="str">
        <f>DaysPastLaunch[[#This Row],[YearPastLaunch]]&amp;" "&amp;"Quarter "&amp;DaysPastLaunch[[#This Row],[Quarter1_4]]</f>
        <v>Year 2 Quarter 3</v>
      </c>
    </row>
    <row r="545" spans="1:13" x14ac:dyDescent="0.25">
      <c r="A545">
        <v>544</v>
      </c>
      <c r="B545">
        <f>ROUNDDOWN((DaysPastLaunch[[#This Row],[DaysPastLaunch]]-1)/30,0)+1</f>
        <v>19</v>
      </c>
      <c r="C545">
        <f>ROUNDDOWN((DaysPastLaunch[[#This Row],[MonthNumPastLaunch]]-1)/12,0)+1</f>
        <v>2</v>
      </c>
      <c r="D545">
        <f>ROUNDUP(DaysPastLaunch[[#This Row],[MonthNumPastLaunch]]/3,0)</f>
        <v>7</v>
      </c>
      <c r="E545" s="4" t="str">
        <f>"Month "&amp;DaysPastLaunch[[#This Row],[MonthNumPastLaunch]]</f>
        <v>Month 19</v>
      </c>
      <c r="F545" s="4" t="str">
        <f>"Year "&amp;DaysPastLaunch[[#This Row],[YearNumPastLaunch]]</f>
        <v>Year 2</v>
      </c>
      <c r="G545" s="4" t="str">
        <f>"Quarter "&amp;DaysPastLaunch[[#This Row],[QuartnerNumPastLaunch]]</f>
        <v>Quarter 7</v>
      </c>
      <c r="H545" s="4">
        <f>MOD(DaysPastLaunch[[#This Row],[MonthNumPastLaunch]]-1,12)+1</f>
        <v>7</v>
      </c>
      <c r="I545" s="4">
        <f>MOD(DaysPastLaunch[[#This Row],[QuartnerNumPastLaunch]]-1,4)+1</f>
        <v>3</v>
      </c>
      <c r="J545" s="4" t="str">
        <f>"Y"&amp;DaysPastLaunch[[#This Row],[YearNumPastLaunch]]&amp;" "&amp;"M"&amp;DaysPastLaunch[[#This Row],[Month1_12]]</f>
        <v>Y2 M7</v>
      </c>
      <c r="K545" s="4" t="str">
        <f>"Y"&amp;DaysPastLaunch[[#This Row],[YearNumPastLaunch]]&amp;" "&amp;"Q"&amp;DaysPastLaunch[[#This Row],[Quarter1_4]]</f>
        <v>Y2 Q3</v>
      </c>
      <c r="L545" s="4" t="str">
        <f>DaysPastLaunch[[#This Row],[YearPastLaunch]]&amp;" "&amp;"Month "&amp;DaysPastLaunch[[#This Row],[Month1_12]]</f>
        <v>Year 2 Month 7</v>
      </c>
      <c r="M545" s="4" t="str">
        <f>DaysPastLaunch[[#This Row],[YearPastLaunch]]&amp;" "&amp;"Quarter "&amp;DaysPastLaunch[[#This Row],[Quarter1_4]]</f>
        <v>Year 2 Quarter 3</v>
      </c>
    </row>
    <row r="546" spans="1:13" x14ac:dyDescent="0.25">
      <c r="A546">
        <v>545</v>
      </c>
      <c r="B546">
        <f>ROUNDDOWN((DaysPastLaunch[[#This Row],[DaysPastLaunch]]-1)/30,0)+1</f>
        <v>19</v>
      </c>
      <c r="C546">
        <f>ROUNDDOWN((DaysPastLaunch[[#This Row],[MonthNumPastLaunch]]-1)/12,0)+1</f>
        <v>2</v>
      </c>
      <c r="D546">
        <f>ROUNDUP(DaysPastLaunch[[#This Row],[MonthNumPastLaunch]]/3,0)</f>
        <v>7</v>
      </c>
      <c r="E546" s="4" t="str">
        <f>"Month "&amp;DaysPastLaunch[[#This Row],[MonthNumPastLaunch]]</f>
        <v>Month 19</v>
      </c>
      <c r="F546" s="4" t="str">
        <f>"Year "&amp;DaysPastLaunch[[#This Row],[YearNumPastLaunch]]</f>
        <v>Year 2</v>
      </c>
      <c r="G546" s="4" t="str">
        <f>"Quarter "&amp;DaysPastLaunch[[#This Row],[QuartnerNumPastLaunch]]</f>
        <v>Quarter 7</v>
      </c>
      <c r="H546" s="4">
        <f>MOD(DaysPastLaunch[[#This Row],[MonthNumPastLaunch]]-1,12)+1</f>
        <v>7</v>
      </c>
      <c r="I546" s="4">
        <f>MOD(DaysPastLaunch[[#This Row],[QuartnerNumPastLaunch]]-1,4)+1</f>
        <v>3</v>
      </c>
      <c r="J546" s="4" t="str">
        <f>"Y"&amp;DaysPastLaunch[[#This Row],[YearNumPastLaunch]]&amp;" "&amp;"M"&amp;DaysPastLaunch[[#This Row],[Month1_12]]</f>
        <v>Y2 M7</v>
      </c>
      <c r="K546" s="4" t="str">
        <f>"Y"&amp;DaysPastLaunch[[#This Row],[YearNumPastLaunch]]&amp;" "&amp;"Q"&amp;DaysPastLaunch[[#This Row],[Quarter1_4]]</f>
        <v>Y2 Q3</v>
      </c>
      <c r="L546" s="4" t="str">
        <f>DaysPastLaunch[[#This Row],[YearPastLaunch]]&amp;" "&amp;"Month "&amp;DaysPastLaunch[[#This Row],[Month1_12]]</f>
        <v>Year 2 Month 7</v>
      </c>
      <c r="M546" s="4" t="str">
        <f>DaysPastLaunch[[#This Row],[YearPastLaunch]]&amp;" "&amp;"Quarter "&amp;DaysPastLaunch[[#This Row],[Quarter1_4]]</f>
        <v>Year 2 Quarter 3</v>
      </c>
    </row>
    <row r="547" spans="1:13" x14ac:dyDescent="0.25">
      <c r="A547">
        <v>546</v>
      </c>
      <c r="B547">
        <f>ROUNDDOWN((DaysPastLaunch[[#This Row],[DaysPastLaunch]]-1)/30,0)+1</f>
        <v>19</v>
      </c>
      <c r="C547">
        <f>ROUNDDOWN((DaysPastLaunch[[#This Row],[MonthNumPastLaunch]]-1)/12,0)+1</f>
        <v>2</v>
      </c>
      <c r="D547">
        <f>ROUNDUP(DaysPastLaunch[[#This Row],[MonthNumPastLaunch]]/3,0)</f>
        <v>7</v>
      </c>
      <c r="E547" s="4" t="str">
        <f>"Month "&amp;DaysPastLaunch[[#This Row],[MonthNumPastLaunch]]</f>
        <v>Month 19</v>
      </c>
      <c r="F547" s="4" t="str">
        <f>"Year "&amp;DaysPastLaunch[[#This Row],[YearNumPastLaunch]]</f>
        <v>Year 2</v>
      </c>
      <c r="G547" s="4" t="str">
        <f>"Quarter "&amp;DaysPastLaunch[[#This Row],[QuartnerNumPastLaunch]]</f>
        <v>Quarter 7</v>
      </c>
      <c r="H547" s="4">
        <f>MOD(DaysPastLaunch[[#This Row],[MonthNumPastLaunch]]-1,12)+1</f>
        <v>7</v>
      </c>
      <c r="I547" s="4">
        <f>MOD(DaysPastLaunch[[#This Row],[QuartnerNumPastLaunch]]-1,4)+1</f>
        <v>3</v>
      </c>
      <c r="J547" s="4" t="str">
        <f>"Y"&amp;DaysPastLaunch[[#This Row],[YearNumPastLaunch]]&amp;" "&amp;"M"&amp;DaysPastLaunch[[#This Row],[Month1_12]]</f>
        <v>Y2 M7</v>
      </c>
      <c r="K547" s="4" t="str">
        <f>"Y"&amp;DaysPastLaunch[[#This Row],[YearNumPastLaunch]]&amp;" "&amp;"Q"&amp;DaysPastLaunch[[#This Row],[Quarter1_4]]</f>
        <v>Y2 Q3</v>
      </c>
      <c r="L547" s="4" t="str">
        <f>DaysPastLaunch[[#This Row],[YearPastLaunch]]&amp;" "&amp;"Month "&amp;DaysPastLaunch[[#This Row],[Month1_12]]</f>
        <v>Year 2 Month 7</v>
      </c>
      <c r="M547" s="4" t="str">
        <f>DaysPastLaunch[[#This Row],[YearPastLaunch]]&amp;" "&amp;"Quarter "&amp;DaysPastLaunch[[#This Row],[Quarter1_4]]</f>
        <v>Year 2 Quarter 3</v>
      </c>
    </row>
    <row r="548" spans="1:13" x14ac:dyDescent="0.25">
      <c r="A548">
        <v>547</v>
      </c>
      <c r="B548">
        <f>ROUNDDOWN((DaysPastLaunch[[#This Row],[DaysPastLaunch]]-1)/30,0)+1</f>
        <v>19</v>
      </c>
      <c r="C548">
        <f>ROUNDDOWN((DaysPastLaunch[[#This Row],[MonthNumPastLaunch]]-1)/12,0)+1</f>
        <v>2</v>
      </c>
      <c r="D548">
        <f>ROUNDUP(DaysPastLaunch[[#This Row],[MonthNumPastLaunch]]/3,0)</f>
        <v>7</v>
      </c>
      <c r="E548" s="4" t="str">
        <f>"Month "&amp;DaysPastLaunch[[#This Row],[MonthNumPastLaunch]]</f>
        <v>Month 19</v>
      </c>
      <c r="F548" s="4" t="str">
        <f>"Year "&amp;DaysPastLaunch[[#This Row],[YearNumPastLaunch]]</f>
        <v>Year 2</v>
      </c>
      <c r="G548" s="4" t="str">
        <f>"Quarter "&amp;DaysPastLaunch[[#This Row],[QuartnerNumPastLaunch]]</f>
        <v>Quarter 7</v>
      </c>
      <c r="H548" s="4">
        <f>MOD(DaysPastLaunch[[#This Row],[MonthNumPastLaunch]]-1,12)+1</f>
        <v>7</v>
      </c>
      <c r="I548" s="4">
        <f>MOD(DaysPastLaunch[[#This Row],[QuartnerNumPastLaunch]]-1,4)+1</f>
        <v>3</v>
      </c>
      <c r="J548" s="4" t="str">
        <f>"Y"&amp;DaysPastLaunch[[#This Row],[YearNumPastLaunch]]&amp;" "&amp;"M"&amp;DaysPastLaunch[[#This Row],[Month1_12]]</f>
        <v>Y2 M7</v>
      </c>
      <c r="K548" s="4" t="str">
        <f>"Y"&amp;DaysPastLaunch[[#This Row],[YearNumPastLaunch]]&amp;" "&amp;"Q"&amp;DaysPastLaunch[[#This Row],[Quarter1_4]]</f>
        <v>Y2 Q3</v>
      </c>
      <c r="L548" s="4" t="str">
        <f>DaysPastLaunch[[#This Row],[YearPastLaunch]]&amp;" "&amp;"Month "&amp;DaysPastLaunch[[#This Row],[Month1_12]]</f>
        <v>Year 2 Month 7</v>
      </c>
      <c r="M548" s="4" t="str">
        <f>DaysPastLaunch[[#This Row],[YearPastLaunch]]&amp;" "&amp;"Quarter "&amp;DaysPastLaunch[[#This Row],[Quarter1_4]]</f>
        <v>Year 2 Quarter 3</v>
      </c>
    </row>
    <row r="549" spans="1:13" x14ac:dyDescent="0.25">
      <c r="A549">
        <v>548</v>
      </c>
      <c r="B549">
        <f>ROUNDDOWN((DaysPastLaunch[[#This Row],[DaysPastLaunch]]-1)/30,0)+1</f>
        <v>19</v>
      </c>
      <c r="C549">
        <f>ROUNDDOWN((DaysPastLaunch[[#This Row],[MonthNumPastLaunch]]-1)/12,0)+1</f>
        <v>2</v>
      </c>
      <c r="D549">
        <f>ROUNDUP(DaysPastLaunch[[#This Row],[MonthNumPastLaunch]]/3,0)</f>
        <v>7</v>
      </c>
      <c r="E549" s="4" t="str">
        <f>"Month "&amp;DaysPastLaunch[[#This Row],[MonthNumPastLaunch]]</f>
        <v>Month 19</v>
      </c>
      <c r="F549" s="4" t="str">
        <f>"Year "&amp;DaysPastLaunch[[#This Row],[YearNumPastLaunch]]</f>
        <v>Year 2</v>
      </c>
      <c r="G549" s="4" t="str">
        <f>"Quarter "&amp;DaysPastLaunch[[#This Row],[QuartnerNumPastLaunch]]</f>
        <v>Quarter 7</v>
      </c>
      <c r="H549" s="4">
        <f>MOD(DaysPastLaunch[[#This Row],[MonthNumPastLaunch]]-1,12)+1</f>
        <v>7</v>
      </c>
      <c r="I549" s="4">
        <f>MOD(DaysPastLaunch[[#This Row],[QuartnerNumPastLaunch]]-1,4)+1</f>
        <v>3</v>
      </c>
      <c r="J549" s="4" t="str">
        <f>"Y"&amp;DaysPastLaunch[[#This Row],[YearNumPastLaunch]]&amp;" "&amp;"M"&amp;DaysPastLaunch[[#This Row],[Month1_12]]</f>
        <v>Y2 M7</v>
      </c>
      <c r="K549" s="4" t="str">
        <f>"Y"&amp;DaysPastLaunch[[#This Row],[YearNumPastLaunch]]&amp;" "&amp;"Q"&amp;DaysPastLaunch[[#This Row],[Quarter1_4]]</f>
        <v>Y2 Q3</v>
      </c>
      <c r="L549" s="4" t="str">
        <f>DaysPastLaunch[[#This Row],[YearPastLaunch]]&amp;" "&amp;"Month "&amp;DaysPastLaunch[[#This Row],[Month1_12]]</f>
        <v>Year 2 Month 7</v>
      </c>
      <c r="M549" s="4" t="str">
        <f>DaysPastLaunch[[#This Row],[YearPastLaunch]]&amp;" "&amp;"Quarter "&amp;DaysPastLaunch[[#This Row],[Quarter1_4]]</f>
        <v>Year 2 Quarter 3</v>
      </c>
    </row>
    <row r="550" spans="1:13" x14ac:dyDescent="0.25">
      <c r="A550">
        <v>549</v>
      </c>
      <c r="B550">
        <f>ROUNDDOWN((DaysPastLaunch[[#This Row],[DaysPastLaunch]]-1)/30,0)+1</f>
        <v>19</v>
      </c>
      <c r="C550">
        <f>ROUNDDOWN((DaysPastLaunch[[#This Row],[MonthNumPastLaunch]]-1)/12,0)+1</f>
        <v>2</v>
      </c>
      <c r="D550">
        <f>ROUNDUP(DaysPastLaunch[[#This Row],[MonthNumPastLaunch]]/3,0)</f>
        <v>7</v>
      </c>
      <c r="E550" s="4" t="str">
        <f>"Month "&amp;DaysPastLaunch[[#This Row],[MonthNumPastLaunch]]</f>
        <v>Month 19</v>
      </c>
      <c r="F550" s="4" t="str">
        <f>"Year "&amp;DaysPastLaunch[[#This Row],[YearNumPastLaunch]]</f>
        <v>Year 2</v>
      </c>
      <c r="G550" s="4" t="str">
        <f>"Quarter "&amp;DaysPastLaunch[[#This Row],[QuartnerNumPastLaunch]]</f>
        <v>Quarter 7</v>
      </c>
      <c r="H550" s="4">
        <f>MOD(DaysPastLaunch[[#This Row],[MonthNumPastLaunch]]-1,12)+1</f>
        <v>7</v>
      </c>
      <c r="I550" s="4">
        <f>MOD(DaysPastLaunch[[#This Row],[QuartnerNumPastLaunch]]-1,4)+1</f>
        <v>3</v>
      </c>
      <c r="J550" s="4" t="str">
        <f>"Y"&amp;DaysPastLaunch[[#This Row],[YearNumPastLaunch]]&amp;" "&amp;"M"&amp;DaysPastLaunch[[#This Row],[Month1_12]]</f>
        <v>Y2 M7</v>
      </c>
      <c r="K550" s="4" t="str">
        <f>"Y"&amp;DaysPastLaunch[[#This Row],[YearNumPastLaunch]]&amp;" "&amp;"Q"&amp;DaysPastLaunch[[#This Row],[Quarter1_4]]</f>
        <v>Y2 Q3</v>
      </c>
      <c r="L550" s="4" t="str">
        <f>DaysPastLaunch[[#This Row],[YearPastLaunch]]&amp;" "&amp;"Month "&amp;DaysPastLaunch[[#This Row],[Month1_12]]</f>
        <v>Year 2 Month 7</v>
      </c>
      <c r="M550" s="4" t="str">
        <f>DaysPastLaunch[[#This Row],[YearPastLaunch]]&amp;" "&amp;"Quarter "&amp;DaysPastLaunch[[#This Row],[Quarter1_4]]</f>
        <v>Year 2 Quarter 3</v>
      </c>
    </row>
    <row r="551" spans="1:13" x14ac:dyDescent="0.25">
      <c r="A551">
        <v>550</v>
      </c>
      <c r="B551">
        <f>ROUNDDOWN((DaysPastLaunch[[#This Row],[DaysPastLaunch]]-1)/30,0)+1</f>
        <v>19</v>
      </c>
      <c r="C551">
        <f>ROUNDDOWN((DaysPastLaunch[[#This Row],[MonthNumPastLaunch]]-1)/12,0)+1</f>
        <v>2</v>
      </c>
      <c r="D551">
        <f>ROUNDUP(DaysPastLaunch[[#This Row],[MonthNumPastLaunch]]/3,0)</f>
        <v>7</v>
      </c>
      <c r="E551" s="4" t="str">
        <f>"Month "&amp;DaysPastLaunch[[#This Row],[MonthNumPastLaunch]]</f>
        <v>Month 19</v>
      </c>
      <c r="F551" s="4" t="str">
        <f>"Year "&amp;DaysPastLaunch[[#This Row],[YearNumPastLaunch]]</f>
        <v>Year 2</v>
      </c>
      <c r="G551" s="4" t="str">
        <f>"Quarter "&amp;DaysPastLaunch[[#This Row],[QuartnerNumPastLaunch]]</f>
        <v>Quarter 7</v>
      </c>
      <c r="H551" s="4">
        <f>MOD(DaysPastLaunch[[#This Row],[MonthNumPastLaunch]]-1,12)+1</f>
        <v>7</v>
      </c>
      <c r="I551" s="4">
        <f>MOD(DaysPastLaunch[[#This Row],[QuartnerNumPastLaunch]]-1,4)+1</f>
        <v>3</v>
      </c>
      <c r="J551" s="4" t="str">
        <f>"Y"&amp;DaysPastLaunch[[#This Row],[YearNumPastLaunch]]&amp;" "&amp;"M"&amp;DaysPastLaunch[[#This Row],[Month1_12]]</f>
        <v>Y2 M7</v>
      </c>
      <c r="K551" s="4" t="str">
        <f>"Y"&amp;DaysPastLaunch[[#This Row],[YearNumPastLaunch]]&amp;" "&amp;"Q"&amp;DaysPastLaunch[[#This Row],[Quarter1_4]]</f>
        <v>Y2 Q3</v>
      </c>
      <c r="L551" s="4" t="str">
        <f>DaysPastLaunch[[#This Row],[YearPastLaunch]]&amp;" "&amp;"Month "&amp;DaysPastLaunch[[#This Row],[Month1_12]]</f>
        <v>Year 2 Month 7</v>
      </c>
      <c r="M551" s="4" t="str">
        <f>DaysPastLaunch[[#This Row],[YearPastLaunch]]&amp;" "&amp;"Quarter "&amp;DaysPastLaunch[[#This Row],[Quarter1_4]]</f>
        <v>Year 2 Quarter 3</v>
      </c>
    </row>
    <row r="552" spans="1:13" x14ac:dyDescent="0.25">
      <c r="A552">
        <v>551</v>
      </c>
      <c r="B552">
        <f>ROUNDDOWN((DaysPastLaunch[[#This Row],[DaysPastLaunch]]-1)/30,0)+1</f>
        <v>19</v>
      </c>
      <c r="C552">
        <f>ROUNDDOWN((DaysPastLaunch[[#This Row],[MonthNumPastLaunch]]-1)/12,0)+1</f>
        <v>2</v>
      </c>
      <c r="D552">
        <f>ROUNDUP(DaysPastLaunch[[#This Row],[MonthNumPastLaunch]]/3,0)</f>
        <v>7</v>
      </c>
      <c r="E552" s="4" t="str">
        <f>"Month "&amp;DaysPastLaunch[[#This Row],[MonthNumPastLaunch]]</f>
        <v>Month 19</v>
      </c>
      <c r="F552" s="4" t="str">
        <f>"Year "&amp;DaysPastLaunch[[#This Row],[YearNumPastLaunch]]</f>
        <v>Year 2</v>
      </c>
      <c r="G552" s="4" t="str">
        <f>"Quarter "&amp;DaysPastLaunch[[#This Row],[QuartnerNumPastLaunch]]</f>
        <v>Quarter 7</v>
      </c>
      <c r="H552" s="4">
        <f>MOD(DaysPastLaunch[[#This Row],[MonthNumPastLaunch]]-1,12)+1</f>
        <v>7</v>
      </c>
      <c r="I552" s="4">
        <f>MOD(DaysPastLaunch[[#This Row],[QuartnerNumPastLaunch]]-1,4)+1</f>
        <v>3</v>
      </c>
      <c r="J552" s="4" t="str">
        <f>"Y"&amp;DaysPastLaunch[[#This Row],[YearNumPastLaunch]]&amp;" "&amp;"M"&amp;DaysPastLaunch[[#This Row],[Month1_12]]</f>
        <v>Y2 M7</v>
      </c>
      <c r="K552" s="4" t="str">
        <f>"Y"&amp;DaysPastLaunch[[#This Row],[YearNumPastLaunch]]&amp;" "&amp;"Q"&amp;DaysPastLaunch[[#This Row],[Quarter1_4]]</f>
        <v>Y2 Q3</v>
      </c>
      <c r="L552" s="4" t="str">
        <f>DaysPastLaunch[[#This Row],[YearPastLaunch]]&amp;" "&amp;"Month "&amp;DaysPastLaunch[[#This Row],[Month1_12]]</f>
        <v>Year 2 Month 7</v>
      </c>
      <c r="M552" s="4" t="str">
        <f>DaysPastLaunch[[#This Row],[YearPastLaunch]]&amp;" "&amp;"Quarter "&amp;DaysPastLaunch[[#This Row],[Quarter1_4]]</f>
        <v>Year 2 Quarter 3</v>
      </c>
    </row>
    <row r="553" spans="1:13" x14ac:dyDescent="0.25">
      <c r="A553">
        <v>552</v>
      </c>
      <c r="B553">
        <f>ROUNDDOWN((DaysPastLaunch[[#This Row],[DaysPastLaunch]]-1)/30,0)+1</f>
        <v>19</v>
      </c>
      <c r="C553">
        <f>ROUNDDOWN((DaysPastLaunch[[#This Row],[MonthNumPastLaunch]]-1)/12,0)+1</f>
        <v>2</v>
      </c>
      <c r="D553">
        <f>ROUNDUP(DaysPastLaunch[[#This Row],[MonthNumPastLaunch]]/3,0)</f>
        <v>7</v>
      </c>
      <c r="E553" s="4" t="str">
        <f>"Month "&amp;DaysPastLaunch[[#This Row],[MonthNumPastLaunch]]</f>
        <v>Month 19</v>
      </c>
      <c r="F553" s="4" t="str">
        <f>"Year "&amp;DaysPastLaunch[[#This Row],[YearNumPastLaunch]]</f>
        <v>Year 2</v>
      </c>
      <c r="G553" s="4" t="str">
        <f>"Quarter "&amp;DaysPastLaunch[[#This Row],[QuartnerNumPastLaunch]]</f>
        <v>Quarter 7</v>
      </c>
      <c r="H553" s="4">
        <f>MOD(DaysPastLaunch[[#This Row],[MonthNumPastLaunch]]-1,12)+1</f>
        <v>7</v>
      </c>
      <c r="I553" s="4">
        <f>MOD(DaysPastLaunch[[#This Row],[QuartnerNumPastLaunch]]-1,4)+1</f>
        <v>3</v>
      </c>
      <c r="J553" s="4" t="str">
        <f>"Y"&amp;DaysPastLaunch[[#This Row],[YearNumPastLaunch]]&amp;" "&amp;"M"&amp;DaysPastLaunch[[#This Row],[Month1_12]]</f>
        <v>Y2 M7</v>
      </c>
      <c r="K553" s="4" t="str">
        <f>"Y"&amp;DaysPastLaunch[[#This Row],[YearNumPastLaunch]]&amp;" "&amp;"Q"&amp;DaysPastLaunch[[#This Row],[Quarter1_4]]</f>
        <v>Y2 Q3</v>
      </c>
      <c r="L553" s="4" t="str">
        <f>DaysPastLaunch[[#This Row],[YearPastLaunch]]&amp;" "&amp;"Month "&amp;DaysPastLaunch[[#This Row],[Month1_12]]</f>
        <v>Year 2 Month 7</v>
      </c>
      <c r="M553" s="4" t="str">
        <f>DaysPastLaunch[[#This Row],[YearPastLaunch]]&amp;" "&amp;"Quarter "&amp;DaysPastLaunch[[#This Row],[Quarter1_4]]</f>
        <v>Year 2 Quarter 3</v>
      </c>
    </row>
    <row r="554" spans="1:13" x14ac:dyDescent="0.25">
      <c r="A554">
        <v>553</v>
      </c>
      <c r="B554">
        <f>ROUNDDOWN((DaysPastLaunch[[#This Row],[DaysPastLaunch]]-1)/30,0)+1</f>
        <v>19</v>
      </c>
      <c r="C554">
        <f>ROUNDDOWN((DaysPastLaunch[[#This Row],[MonthNumPastLaunch]]-1)/12,0)+1</f>
        <v>2</v>
      </c>
      <c r="D554">
        <f>ROUNDUP(DaysPastLaunch[[#This Row],[MonthNumPastLaunch]]/3,0)</f>
        <v>7</v>
      </c>
      <c r="E554" s="4" t="str">
        <f>"Month "&amp;DaysPastLaunch[[#This Row],[MonthNumPastLaunch]]</f>
        <v>Month 19</v>
      </c>
      <c r="F554" s="4" t="str">
        <f>"Year "&amp;DaysPastLaunch[[#This Row],[YearNumPastLaunch]]</f>
        <v>Year 2</v>
      </c>
      <c r="G554" s="4" t="str">
        <f>"Quarter "&amp;DaysPastLaunch[[#This Row],[QuartnerNumPastLaunch]]</f>
        <v>Quarter 7</v>
      </c>
      <c r="H554" s="4">
        <f>MOD(DaysPastLaunch[[#This Row],[MonthNumPastLaunch]]-1,12)+1</f>
        <v>7</v>
      </c>
      <c r="I554" s="4">
        <f>MOD(DaysPastLaunch[[#This Row],[QuartnerNumPastLaunch]]-1,4)+1</f>
        <v>3</v>
      </c>
      <c r="J554" s="4" t="str">
        <f>"Y"&amp;DaysPastLaunch[[#This Row],[YearNumPastLaunch]]&amp;" "&amp;"M"&amp;DaysPastLaunch[[#This Row],[Month1_12]]</f>
        <v>Y2 M7</v>
      </c>
      <c r="K554" s="4" t="str">
        <f>"Y"&amp;DaysPastLaunch[[#This Row],[YearNumPastLaunch]]&amp;" "&amp;"Q"&amp;DaysPastLaunch[[#This Row],[Quarter1_4]]</f>
        <v>Y2 Q3</v>
      </c>
      <c r="L554" s="4" t="str">
        <f>DaysPastLaunch[[#This Row],[YearPastLaunch]]&amp;" "&amp;"Month "&amp;DaysPastLaunch[[#This Row],[Month1_12]]</f>
        <v>Year 2 Month 7</v>
      </c>
      <c r="M554" s="4" t="str">
        <f>DaysPastLaunch[[#This Row],[YearPastLaunch]]&amp;" "&amp;"Quarter "&amp;DaysPastLaunch[[#This Row],[Quarter1_4]]</f>
        <v>Year 2 Quarter 3</v>
      </c>
    </row>
    <row r="555" spans="1:13" x14ac:dyDescent="0.25">
      <c r="A555">
        <v>554</v>
      </c>
      <c r="B555">
        <f>ROUNDDOWN((DaysPastLaunch[[#This Row],[DaysPastLaunch]]-1)/30,0)+1</f>
        <v>19</v>
      </c>
      <c r="C555">
        <f>ROUNDDOWN((DaysPastLaunch[[#This Row],[MonthNumPastLaunch]]-1)/12,0)+1</f>
        <v>2</v>
      </c>
      <c r="D555">
        <f>ROUNDUP(DaysPastLaunch[[#This Row],[MonthNumPastLaunch]]/3,0)</f>
        <v>7</v>
      </c>
      <c r="E555" s="4" t="str">
        <f>"Month "&amp;DaysPastLaunch[[#This Row],[MonthNumPastLaunch]]</f>
        <v>Month 19</v>
      </c>
      <c r="F555" s="4" t="str">
        <f>"Year "&amp;DaysPastLaunch[[#This Row],[YearNumPastLaunch]]</f>
        <v>Year 2</v>
      </c>
      <c r="G555" s="4" t="str">
        <f>"Quarter "&amp;DaysPastLaunch[[#This Row],[QuartnerNumPastLaunch]]</f>
        <v>Quarter 7</v>
      </c>
      <c r="H555" s="4">
        <f>MOD(DaysPastLaunch[[#This Row],[MonthNumPastLaunch]]-1,12)+1</f>
        <v>7</v>
      </c>
      <c r="I555" s="4">
        <f>MOD(DaysPastLaunch[[#This Row],[QuartnerNumPastLaunch]]-1,4)+1</f>
        <v>3</v>
      </c>
      <c r="J555" s="4" t="str">
        <f>"Y"&amp;DaysPastLaunch[[#This Row],[YearNumPastLaunch]]&amp;" "&amp;"M"&amp;DaysPastLaunch[[#This Row],[Month1_12]]</f>
        <v>Y2 M7</v>
      </c>
      <c r="K555" s="4" t="str">
        <f>"Y"&amp;DaysPastLaunch[[#This Row],[YearNumPastLaunch]]&amp;" "&amp;"Q"&amp;DaysPastLaunch[[#This Row],[Quarter1_4]]</f>
        <v>Y2 Q3</v>
      </c>
      <c r="L555" s="4" t="str">
        <f>DaysPastLaunch[[#This Row],[YearPastLaunch]]&amp;" "&amp;"Month "&amp;DaysPastLaunch[[#This Row],[Month1_12]]</f>
        <v>Year 2 Month 7</v>
      </c>
      <c r="M555" s="4" t="str">
        <f>DaysPastLaunch[[#This Row],[YearPastLaunch]]&amp;" "&amp;"Quarter "&amp;DaysPastLaunch[[#This Row],[Quarter1_4]]</f>
        <v>Year 2 Quarter 3</v>
      </c>
    </row>
    <row r="556" spans="1:13" x14ac:dyDescent="0.25">
      <c r="A556">
        <v>555</v>
      </c>
      <c r="B556">
        <f>ROUNDDOWN((DaysPastLaunch[[#This Row],[DaysPastLaunch]]-1)/30,0)+1</f>
        <v>19</v>
      </c>
      <c r="C556">
        <f>ROUNDDOWN((DaysPastLaunch[[#This Row],[MonthNumPastLaunch]]-1)/12,0)+1</f>
        <v>2</v>
      </c>
      <c r="D556">
        <f>ROUNDUP(DaysPastLaunch[[#This Row],[MonthNumPastLaunch]]/3,0)</f>
        <v>7</v>
      </c>
      <c r="E556" s="4" t="str">
        <f>"Month "&amp;DaysPastLaunch[[#This Row],[MonthNumPastLaunch]]</f>
        <v>Month 19</v>
      </c>
      <c r="F556" s="4" t="str">
        <f>"Year "&amp;DaysPastLaunch[[#This Row],[YearNumPastLaunch]]</f>
        <v>Year 2</v>
      </c>
      <c r="G556" s="4" t="str">
        <f>"Quarter "&amp;DaysPastLaunch[[#This Row],[QuartnerNumPastLaunch]]</f>
        <v>Quarter 7</v>
      </c>
      <c r="H556" s="4">
        <f>MOD(DaysPastLaunch[[#This Row],[MonthNumPastLaunch]]-1,12)+1</f>
        <v>7</v>
      </c>
      <c r="I556" s="4">
        <f>MOD(DaysPastLaunch[[#This Row],[QuartnerNumPastLaunch]]-1,4)+1</f>
        <v>3</v>
      </c>
      <c r="J556" s="4" t="str">
        <f>"Y"&amp;DaysPastLaunch[[#This Row],[YearNumPastLaunch]]&amp;" "&amp;"M"&amp;DaysPastLaunch[[#This Row],[Month1_12]]</f>
        <v>Y2 M7</v>
      </c>
      <c r="K556" s="4" t="str">
        <f>"Y"&amp;DaysPastLaunch[[#This Row],[YearNumPastLaunch]]&amp;" "&amp;"Q"&amp;DaysPastLaunch[[#This Row],[Quarter1_4]]</f>
        <v>Y2 Q3</v>
      </c>
      <c r="L556" s="4" t="str">
        <f>DaysPastLaunch[[#This Row],[YearPastLaunch]]&amp;" "&amp;"Month "&amp;DaysPastLaunch[[#This Row],[Month1_12]]</f>
        <v>Year 2 Month 7</v>
      </c>
      <c r="M556" s="4" t="str">
        <f>DaysPastLaunch[[#This Row],[YearPastLaunch]]&amp;" "&amp;"Quarter "&amp;DaysPastLaunch[[#This Row],[Quarter1_4]]</f>
        <v>Year 2 Quarter 3</v>
      </c>
    </row>
    <row r="557" spans="1:13" x14ac:dyDescent="0.25">
      <c r="A557">
        <v>556</v>
      </c>
      <c r="B557">
        <f>ROUNDDOWN((DaysPastLaunch[[#This Row],[DaysPastLaunch]]-1)/30,0)+1</f>
        <v>19</v>
      </c>
      <c r="C557">
        <f>ROUNDDOWN((DaysPastLaunch[[#This Row],[MonthNumPastLaunch]]-1)/12,0)+1</f>
        <v>2</v>
      </c>
      <c r="D557">
        <f>ROUNDUP(DaysPastLaunch[[#This Row],[MonthNumPastLaunch]]/3,0)</f>
        <v>7</v>
      </c>
      <c r="E557" s="4" t="str">
        <f>"Month "&amp;DaysPastLaunch[[#This Row],[MonthNumPastLaunch]]</f>
        <v>Month 19</v>
      </c>
      <c r="F557" s="4" t="str">
        <f>"Year "&amp;DaysPastLaunch[[#This Row],[YearNumPastLaunch]]</f>
        <v>Year 2</v>
      </c>
      <c r="G557" s="4" t="str">
        <f>"Quarter "&amp;DaysPastLaunch[[#This Row],[QuartnerNumPastLaunch]]</f>
        <v>Quarter 7</v>
      </c>
      <c r="H557" s="4">
        <f>MOD(DaysPastLaunch[[#This Row],[MonthNumPastLaunch]]-1,12)+1</f>
        <v>7</v>
      </c>
      <c r="I557" s="4">
        <f>MOD(DaysPastLaunch[[#This Row],[QuartnerNumPastLaunch]]-1,4)+1</f>
        <v>3</v>
      </c>
      <c r="J557" s="4" t="str">
        <f>"Y"&amp;DaysPastLaunch[[#This Row],[YearNumPastLaunch]]&amp;" "&amp;"M"&amp;DaysPastLaunch[[#This Row],[Month1_12]]</f>
        <v>Y2 M7</v>
      </c>
      <c r="K557" s="4" t="str">
        <f>"Y"&amp;DaysPastLaunch[[#This Row],[YearNumPastLaunch]]&amp;" "&amp;"Q"&amp;DaysPastLaunch[[#This Row],[Quarter1_4]]</f>
        <v>Y2 Q3</v>
      </c>
      <c r="L557" s="4" t="str">
        <f>DaysPastLaunch[[#This Row],[YearPastLaunch]]&amp;" "&amp;"Month "&amp;DaysPastLaunch[[#This Row],[Month1_12]]</f>
        <v>Year 2 Month 7</v>
      </c>
      <c r="M557" s="4" t="str">
        <f>DaysPastLaunch[[#This Row],[YearPastLaunch]]&amp;" "&amp;"Quarter "&amp;DaysPastLaunch[[#This Row],[Quarter1_4]]</f>
        <v>Year 2 Quarter 3</v>
      </c>
    </row>
    <row r="558" spans="1:13" x14ac:dyDescent="0.25">
      <c r="A558">
        <v>557</v>
      </c>
      <c r="B558">
        <f>ROUNDDOWN((DaysPastLaunch[[#This Row],[DaysPastLaunch]]-1)/30,0)+1</f>
        <v>19</v>
      </c>
      <c r="C558">
        <f>ROUNDDOWN((DaysPastLaunch[[#This Row],[MonthNumPastLaunch]]-1)/12,0)+1</f>
        <v>2</v>
      </c>
      <c r="D558">
        <f>ROUNDUP(DaysPastLaunch[[#This Row],[MonthNumPastLaunch]]/3,0)</f>
        <v>7</v>
      </c>
      <c r="E558" s="4" t="str">
        <f>"Month "&amp;DaysPastLaunch[[#This Row],[MonthNumPastLaunch]]</f>
        <v>Month 19</v>
      </c>
      <c r="F558" s="4" t="str">
        <f>"Year "&amp;DaysPastLaunch[[#This Row],[YearNumPastLaunch]]</f>
        <v>Year 2</v>
      </c>
      <c r="G558" s="4" t="str">
        <f>"Quarter "&amp;DaysPastLaunch[[#This Row],[QuartnerNumPastLaunch]]</f>
        <v>Quarter 7</v>
      </c>
      <c r="H558" s="4">
        <f>MOD(DaysPastLaunch[[#This Row],[MonthNumPastLaunch]]-1,12)+1</f>
        <v>7</v>
      </c>
      <c r="I558" s="4">
        <f>MOD(DaysPastLaunch[[#This Row],[QuartnerNumPastLaunch]]-1,4)+1</f>
        <v>3</v>
      </c>
      <c r="J558" s="4" t="str">
        <f>"Y"&amp;DaysPastLaunch[[#This Row],[YearNumPastLaunch]]&amp;" "&amp;"M"&amp;DaysPastLaunch[[#This Row],[Month1_12]]</f>
        <v>Y2 M7</v>
      </c>
      <c r="K558" s="4" t="str">
        <f>"Y"&amp;DaysPastLaunch[[#This Row],[YearNumPastLaunch]]&amp;" "&amp;"Q"&amp;DaysPastLaunch[[#This Row],[Quarter1_4]]</f>
        <v>Y2 Q3</v>
      </c>
      <c r="L558" s="4" t="str">
        <f>DaysPastLaunch[[#This Row],[YearPastLaunch]]&amp;" "&amp;"Month "&amp;DaysPastLaunch[[#This Row],[Month1_12]]</f>
        <v>Year 2 Month 7</v>
      </c>
      <c r="M558" s="4" t="str">
        <f>DaysPastLaunch[[#This Row],[YearPastLaunch]]&amp;" "&amp;"Quarter "&amp;DaysPastLaunch[[#This Row],[Quarter1_4]]</f>
        <v>Year 2 Quarter 3</v>
      </c>
    </row>
    <row r="559" spans="1:13" x14ac:dyDescent="0.25">
      <c r="A559">
        <v>558</v>
      </c>
      <c r="B559">
        <f>ROUNDDOWN((DaysPastLaunch[[#This Row],[DaysPastLaunch]]-1)/30,0)+1</f>
        <v>19</v>
      </c>
      <c r="C559">
        <f>ROUNDDOWN((DaysPastLaunch[[#This Row],[MonthNumPastLaunch]]-1)/12,0)+1</f>
        <v>2</v>
      </c>
      <c r="D559">
        <f>ROUNDUP(DaysPastLaunch[[#This Row],[MonthNumPastLaunch]]/3,0)</f>
        <v>7</v>
      </c>
      <c r="E559" s="4" t="str">
        <f>"Month "&amp;DaysPastLaunch[[#This Row],[MonthNumPastLaunch]]</f>
        <v>Month 19</v>
      </c>
      <c r="F559" s="4" t="str">
        <f>"Year "&amp;DaysPastLaunch[[#This Row],[YearNumPastLaunch]]</f>
        <v>Year 2</v>
      </c>
      <c r="G559" s="4" t="str">
        <f>"Quarter "&amp;DaysPastLaunch[[#This Row],[QuartnerNumPastLaunch]]</f>
        <v>Quarter 7</v>
      </c>
      <c r="H559" s="4">
        <f>MOD(DaysPastLaunch[[#This Row],[MonthNumPastLaunch]]-1,12)+1</f>
        <v>7</v>
      </c>
      <c r="I559" s="4">
        <f>MOD(DaysPastLaunch[[#This Row],[QuartnerNumPastLaunch]]-1,4)+1</f>
        <v>3</v>
      </c>
      <c r="J559" s="4" t="str">
        <f>"Y"&amp;DaysPastLaunch[[#This Row],[YearNumPastLaunch]]&amp;" "&amp;"M"&amp;DaysPastLaunch[[#This Row],[Month1_12]]</f>
        <v>Y2 M7</v>
      </c>
      <c r="K559" s="4" t="str">
        <f>"Y"&amp;DaysPastLaunch[[#This Row],[YearNumPastLaunch]]&amp;" "&amp;"Q"&amp;DaysPastLaunch[[#This Row],[Quarter1_4]]</f>
        <v>Y2 Q3</v>
      </c>
      <c r="L559" s="4" t="str">
        <f>DaysPastLaunch[[#This Row],[YearPastLaunch]]&amp;" "&amp;"Month "&amp;DaysPastLaunch[[#This Row],[Month1_12]]</f>
        <v>Year 2 Month 7</v>
      </c>
      <c r="M559" s="4" t="str">
        <f>DaysPastLaunch[[#This Row],[YearPastLaunch]]&amp;" "&amp;"Quarter "&amp;DaysPastLaunch[[#This Row],[Quarter1_4]]</f>
        <v>Year 2 Quarter 3</v>
      </c>
    </row>
    <row r="560" spans="1:13" x14ac:dyDescent="0.25">
      <c r="A560">
        <v>559</v>
      </c>
      <c r="B560">
        <f>ROUNDDOWN((DaysPastLaunch[[#This Row],[DaysPastLaunch]]-1)/30,0)+1</f>
        <v>19</v>
      </c>
      <c r="C560">
        <f>ROUNDDOWN((DaysPastLaunch[[#This Row],[MonthNumPastLaunch]]-1)/12,0)+1</f>
        <v>2</v>
      </c>
      <c r="D560">
        <f>ROUNDUP(DaysPastLaunch[[#This Row],[MonthNumPastLaunch]]/3,0)</f>
        <v>7</v>
      </c>
      <c r="E560" s="4" t="str">
        <f>"Month "&amp;DaysPastLaunch[[#This Row],[MonthNumPastLaunch]]</f>
        <v>Month 19</v>
      </c>
      <c r="F560" s="4" t="str">
        <f>"Year "&amp;DaysPastLaunch[[#This Row],[YearNumPastLaunch]]</f>
        <v>Year 2</v>
      </c>
      <c r="G560" s="4" t="str">
        <f>"Quarter "&amp;DaysPastLaunch[[#This Row],[QuartnerNumPastLaunch]]</f>
        <v>Quarter 7</v>
      </c>
      <c r="H560" s="4">
        <f>MOD(DaysPastLaunch[[#This Row],[MonthNumPastLaunch]]-1,12)+1</f>
        <v>7</v>
      </c>
      <c r="I560" s="4">
        <f>MOD(DaysPastLaunch[[#This Row],[QuartnerNumPastLaunch]]-1,4)+1</f>
        <v>3</v>
      </c>
      <c r="J560" s="4" t="str">
        <f>"Y"&amp;DaysPastLaunch[[#This Row],[YearNumPastLaunch]]&amp;" "&amp;"M"&amp;DaysPastLaunch[[#This Row],[Month1_12]]</f>
        <v>Y2 M7</v>
      </c>
      <c r="K560" s="4" t="str">
        <f>"Y"&amp;DaysPastLaunch[[#This Row],[YearNumPastLaunch]]&amp;" "&amp;"Q"&amp;DaysPastLaunch[[#This Row],[Quarter1_4]]</f>
        <v>Y2 Q3</v>
      </c>
      <c r="L560" s="4" t="str">
        <f>DaysPastLaunch[[#This Row],[YearPastLaunch]]&amp;" "&amp;"Month "&amp;DaysPastLaunch[[#This Row],[Month1_12]]</f>
        <v>Year 2 Month 7</v>
      </c>
      <c r="M560" s="4" t="str">
        <f>DaysPastLaunch[[#This Row],[YearPastLaunch]]&amp;" "&amp;"Quarter "&amp;DaysPastLaunch[[#This Row],[Quarter1_4]]</f>
        <v>Year 2 Quarter 3</v>
      </c>
    </row>
    <row r="561" spans="1:13" x14ac:dyDescent="0.25">
      <c r="A561">
        <v>560</v>
      </c>
      <c r="B561">
        <f>ROUNDDOWN((DaysPastLaunch[[#This Row],[DaysPastLaunch]]-1)/30,0)+1</f>
        <v>19</v>
      </c>
      <c r="C561">
        <f>ROUNDDOWN((DaysPastLaunch[[#This Row],[MonthNumPastLaunch]]-1)/12,0)+1</f>
        <v>2</v>
      </c>
      <c r="D561">
        <f>ROUNDUP(DaysPastLaunch[[#This Row],[MonthNumPastLaunch]]/3,0)</f>
        <v>7</v>
      </c>
      <c r="E561" s="4" t="str">
        <f>"Month "&amp;DaysPastLaunch[[#This Row],[MonthNumPastLaunch]]</f>
        <v>Month 19</v>
      </c>
      <c r="F561" s="4" t="str">
        <f>"Year "&amp;DaysPastLaunch[[#This Row],[YearNumPastLaunch]]</f>
        <v>Year 2</v>
      </c>
      <c r="G561" s="4" t="str">
        <f>"Quarter "&amp;DaysPastLaunch[[#This Row],[QuartnerNumPastLaunch]]</f>
        <v>Quarter 7</v>
      </c>
      <c r="H561" s="4">
        <f>MOD(DaysPastLaunch[[#This Row],[MonthNumPastLaunch]]-1,12)+1</f>
        <v>7</v>
      </c>
      <c r="I561" s="4">
        <f>MOD(DaysPastLaunch[[#This Row],[QuartnerNumPastLaunch]]-1,4)+1</f>
        <v>3</v>
      </c>
      <c r="J561" s="4" t="str">
        <f>"Y"&amp;DaysPastLaunch[[#This Row],[YearNumPastLaunch]]&amp;" "&amp;"M"&amp;DaysPastLaunch[[#This Row],[Month1_12]]</f>
        <v>Y2 M7</v>
      </c>
      <c r="K561" s="4" t="str">
        <f>"Y"&amp;DaysPastLaunch[[#This Row],[YearNumPastLaunch]]&amp;" "&amp;"Q"&amp;DaysPastLaunch[[#This Row],[Quarter1_4]]</f>
        <v>Y2 Q3</v>
      </c>
      <c r="L561" s="4" t="str">
        <f>DaysPastLaunch[[#This Row],[YearPastLaunch]]&amp;" "&amp;"Month "&amp;DaysPastLaunch[[#This Row],[Month1_12]]</f>
        <v>Year 2 Month 7</v>
      </c>
      <c r="M561" s="4" t="str">
        <f>DaysPastLaunch[[#This Row],[YearPastLaunch]]&amp;" "&amp;"Quarter "&amp;DaysPastLaunch[[#This Row],[Quarter1_4]]</f>
        <v>Year 2 Quarter 3</v>
      </c>
    </row>
    <row r="562" spans="1:13" x14ac:dyDescent="0.25">
      <c r="A562">
        <v>561</v>
      </c>
      <c r="B562">
        <f>ROUNDDOWN((DaysPastLaunch[[#This Row],[DaysPastLaunch]]-1)/30,0)+1</f>
        <v>19</v>
      </c>
      <c r="C562">
        <f>ROUNDDOWN((DaysPastLaunch[[#This Row],[MonthNumPastLaunch]]-1)/12,0)+1</f>
        <v>2</v>
      </c>
      <c r="D562">
        <f>ROUNDUP(DaysPastLaunch[[#This Row],[MonthNumPastLaunch]]/3,0)</f>
        <v>7</v>
      </c>
      <c r="E562" s="4" t="str">
        <f>"Month "&amp;DaysPastLaunch[[#This Row],[MonthNumPastLaunch]]</f>
        <v>Month 19</v>
      </c>
      <c r="F562" s="4" t="str">
        <f>"Year "&amp;DaysPastLaunch[[#This Row],[YearNumPastLaunch]]</f>
        <v>Year 2</v>
      </c>
      <c r="G562" s="4" t="str">
        <f>"Quarter "&amp;DaysPastLaunch[[#This Row],[QuartnerNumPastLaunch]]</f>
        <v>Quarter 7</v>
      </c>
      <c r="H562" s="4">
        <f>MOD(DaysPastLaunch[[#This Row],[MonthNumPastLaunch]]-1,12)+1</f>
        <v>7</v>
      </c>
      <c r="I562" s="4">
        <f>MOD(DaysPastLaunch[[#This Row],[QuartnerNumPastLaunch]]-1,4)+1</f>
        <v>3</v>
      </c>
      <c r="J562" s="4" t="str">
        <f>"Y"&amp;DaysPastLaunch[[#This Row],[YearNumPastLaunch]]&amp;" "&amp;"M"&amp;DaysPastLaunch[[#This Row],[Month1_12]]</f>
        <v>Y2 M7</v>
      </c>
      <c r="K562" s="4" t="str">
        <f>"Y"&amp;DaysPastLaunch[[#This Row],[YearNumPastLaunch]]&amp;" "&amp;"Q"&amp;DaysPastLaunch[[#This Row],[Quarter1_4]]</f>
        <v>Y2 Q3</v>
      </c>
      <c r="L562" s="4" t="str">
        <f>DaysPastLaunch[[#This Row],[YearPastLaunch]]&amp;" "&amp;"Month "&amp;DaysPastLaunch[[#This Row],[Month1_12]]</f>
        <v>Year 2 Month 7</v>
      </c>
      <c r="M562" s="4" t="str">
        <f>DaysPastLaunch[[#This Row],[YearPastLaunch]]&amp;" "&amp;"Quarter "&amp;DaysPastLaunch[[#This Row],[Quarter1_4]]</f>
        <v>Year 2 Quarter 3</v>
      </c>
    </row>
    <row r="563" spans="1:13" x14ac:dyDescent="0.25">
      <c r="A563">
        <v>562</v>
      </c>
      <c r="B563">
        <f>ROUNDDOWN((DaysPastLaunch[[#This Row],[DaysPastLaunch]]-1)/30,0)+1</f>
        <v>19</v>
      </c>
      <c r="C563">
        <f>ROUNDDOWN((DaysPastLaunch[[#This Row],[MonthNumPastLaunch]]-1)/12,0)+1</f>
        <v>2</v>
      </c>
      <c r="D563">
        <f>ROUNDUP(DaysPastLaunch[[#This Row],[MonthNumPastLaunch]]/3,0)</f>
        <v>7</v>
      </c>
      <c r="E563" s="4" t="str">
        <f>"Month "&amp;DaysPastLaunch[[#This Row],[MonthNumPastLaunch]]</f>
        <v>Month 19</v>
      </c>
      <c r="F563" s="4" t="str">
        <f>"Year "&amp;DaysPastLaunch[[#This Row],[YearNumPastLaunch]]</f>
        <v>Year 2</v>
      </c>
      <c r="G563" s="4" t="str">
        <f>"Quarter "&amp;DaysPastLaunch[[#This Row],[QuartnerNumPastLaunch]]</f>
        <v>Quarter 7</v>
      </c>
      <c r="H563" s="4">
        <f>MOD(DaysPastLaunch[[#This Row],[MonthNumPastLaunch]]-1,12)+1</f>
        <v>7</v>
      </c>
      <c r="I563" s="4">
        <f>MOD(DaysPastLaunch[[#This Row],[QuartnerNumPastLaunch]]-1,4)+1</f>
        <v>3</v>
      </c>
      <c r="J563" s="4" t="str">
        <f>"Y"&amp;DaysPastLaunch[[#This Row],[YearNumPastLaunch]]&amp;" "&amp;"M"&amp;DaysPastLaunch[[#This Row],[Month1_12]]</f>
        <v>Y2 M7</v>
      </c>
      <c r="K563" s="4" t="str">
        <f>"Y"&amp;DaysPastLaunch[[#This Row],[YearNumPastLaunch]]&amp;" "&amp;"Q"&amp;DaysPastLaunch[[#This Row],[Quarter1_4]]</f>
        <v>Y2 Q3</v>
      </c>
      <c r="L563" s="4" t="str">
        <f>DaysPastLaunch[[#This Row],[YearPastLaunch]]&amp;" "&amp;"Month "&amp;DaysPastLaunch[[#This Row],[Month1_12]]</f>
        <v>Year 2 Month 7</v>
      </c>
      <c r="M563" s="4" t="str">
        <f>DaysPastLaunch[[#This Row],[YearPastLaunch]]&amp;" "&amp;"Quarter "&amp;DaysPastLaunch[[#This Row],[Quarter1_4]]</f>
        <v>Year 2 Quarter 3</v>
      </c>
    </row>
    <row r="564" spans="1:13" x14ac:dyDescent="0.25">
      <c r="A564">
        <v>563</v>
      </c>
      <c r="B564">
        <f>ROUNDDOWN((DaysPastLaunch[[#This Row],[DaysPastLaunch]]-1)/30,0)+1</f>
        <v>19</v>
      </c>
      <c r="C564">
        <f>ROUNDDOWN((DaysPastLaunch[[#This Row],[MonthNumPastLaunch]]-1)/12,0)+1</f>
        <v>2</v>
      </c>
      <c r="D564">
        <f>ROUNDUP(DaysPastLaunch[[#This Row],[MonthNumPastLaunch]]/3,0)</f>
        <v>7</v>
      </c>
      <c r="E564" s="4" t="str">
        <f>"Month "&amp;DaysPastLaunch[[#This Row],[MonthNumPastLaunch]]</f>
        <v>Month 19</v>
      </c>
      <c r="F564" s="4" t="str">
        <f>"Year "&amp;DaysPastLaunch[[#This Row],[YearNumPastLaunch]]</f>
        <v>Year 2</v>
      </c>
      <c r="G564" s="4" t="str">
        <f>"Quarter "&amp;DaysPastLaunch[[#This Row],[QuartnerNumPastLaunch]]</f>
        <v>Quarter 7</v>
      </c>
      <c r="H564" s="4">
        <f>MOD(DaysPastLaunch[[#This Row],[MonthNumPastLaunch]]-1,12)+1</f>
        <v>7</v>
      </c>
      <c r="I564" s="4">
        <f>MOD(DaysPastLaunch[[#This Row],[QuartnerNumPastLaunch]]-1,4)+1</f>
        <v>3</v>
      </c>
      <c r="J564" s="4" t="str">
        <f>"Y"&amp;DaysPastLaunch[[#This Row],[YearNumPastLaunch]]&amp;" "&amp;"M"&amp;DaysPastLaunch[[#This Row],[Month1_12]]</f>
        <v>Y2 M7</v>
      </c>
      <c r="K564" s="4" t="str">
        <f>"Y"&amp;DaysPastLaunch[[#This Row],[YearNumPastLaunch]]&amp;" "&amp;"Q"&amp;DaysPastLaunch[[#This Row],[Quarter1_4]]</f>
        <v>Y2 Q3</v>
      </c>
      <c r="L564" s="4" t="str">
        <f>DaysPastLaunch[[#This Row],[YearPastLaunch]]&amp;" "&amp;"Month "&amp;DaysPastLaunch[[#This Row],[Month1_12]]</f>
        <v>Year 2 Month 7</v>
      </c>
      <c r="M564" s="4" t="str">
        <f>DaysPastLaunch[[#This Row],[YearPastLaunch]]&amp;" "&amp;"Quarter "&amp;DaysPastLaunch[[#This Row],[Quarter1_4]]</f>
        <v>Year 2 Quarter 3</v>
      </c>
    </row>
    <row r="565" spans="1:13" x14ac:dyDescent="0.25">
      <c r="A565">
        <v>564</v>
      </c>
      <c r="B565">
        <f>ROUNDDOWN((DaysPastLaunch[[#This Row],[DaysPastLaunch]]-1)/30,0)+1</f>
        <v>19</v>
      </c>
      <c r="C565">
        <f>ROUNDDOWN((DaysPastLaunch[[#This Row],[MonthNumPastLaunch]]-1)/12,0)+1</f>
        <v>2</v>
      </c>
      <c r="D565">
        <f>ROUNDUP(DaysPastLaunch[[#This Row],[MonthNumPastLaunch]]/3,0)</f>
        <v>7</v>
      </c>
      <c r="E565" s="4" t="str">
        <f>"Month "&amp;DaysPastLaunch[[#This Row],[MonthNumPastLaunch]]</f>
        <v>Month 19</v>
      </c>
      <c r="F565" s="4" t="str">
        <f>"Year "&amp;DaysPastLaunch[[#This Row],[YearNumPastLaunch]]</f>
        <v>Year 2</v>
      </c>
      <c r="G565" s="4" t="str">
        <f>"Quarter "&amp;DaysPastLaunch[[#This Row],[QuartnerNumPastLaunch]]</f>
        <v>Quarter 7</v>
      </c>
      <c r="H565" s="4">
        <f>MOD(DaysPastLaunch[[#This Row],[MonthNumPastLaunch]]-1,12)+1</f>
        <v>7</v>
      </c>
      <c r="I565" s="4">
        <f>MOD(DaysPastLaunch[[#This Row],[QuartnerNumPastLaunch]]-1,4)+1</f>
        <v>3</v>
      </c>
      <c r="J565" s="4" t="str">
        <f>"Y"&amp;DaysPastLaunch[[#This Row],[YearNumPastLaunch]]&amp;" "&amp;"M"&amp;DaysPastLaunch[[#This Row],[Month1_12]]</f>
        <v>Y2 M7</v>
      </c>
      <c r="K565" s="4" t="str">
        <f>"Y"&amp;DaysPastLaunch[[#This Row],[YearNumPastLaunch]]&amp;" "&amp;"Q"&amp;DaysPastLaunch[[#This Row],[Quarter1_4]]</f>
        <v>Y2 Q3</v>
      </c>
      <c r="L565" s="4" t="str">
        <f>DaysPastLaunch[[#This Row],[YearPastLaunch]]&amp;" "&amp;"Month "&amp;DaysPastLaunch[[#This Row],[Month1_12]]</f>
        <v>Year 2 Month 7</v>
      </c>
      <c r="M565" s="4" t="str">
        <f>DaysPastLaunch[[#This Row],[YearPastLaunch]]&amp;" "&amp;"Quarter "&amp;DaysPastLaunch[[#This Row],[Quarter1_4]]</f>
        <v>Year 2 Quarter 3</v>
      </c>
    </row>
    <row r="566" spans="1:13" x14ac:dyDescent="0.25">
      <c r="A566">
        <v>565</v>
      </c>
      <c r="B566">
        <f>ROUNDDOWN((DaysPastLaunch[[#This Row],[DaysPastLaunch]]-1)/30,0)+1</f>
        <v>19</v>
      </c>
      <c r="C566">
        <f>ROUNDDOWN((DaysPastLaunch[[#This Row],[MonthNumPastLaunch]]-1)/12,0)+1</f>
        <v>2</v>
      </c>
      <c r="D566">
        <f>ROUNDUP(DaysPastLaunch[[#This Row],[MonthNumPastLaunch]]/3,0)</f>
        <v>7</v>
      </c>
      <c r="E566" s="4" t="str">
        <f>"Month "&amp;DaysPastLaunch[[#This Row],[MonthNumPastLaunch]]</f>
        <v>Month 19</v>
      </c>
      <c r="F566" s="4" t="str">
        <f>"Year "&amp;DaysPastLaunch[[#This Row],[YearNumPastLaunch]]</f>
        <v>Year 2</v>
      </c>
      <c r="G566" s="4" t="str">
        <f>"Quarter "&amp;DaysPastLaunch[[#This Row],[QuartnerNumPastLaunch]]</f>
        <v>Quarter 7</v>
      </c>
      <c r="H566" s="4">
        <f>MOD(DaysPastLaunch[[#This Row],[MonthNumPastLaunch]]-1,12)+1</f>
        <v>7</v>
      </c>
      <c r="I566" s="4">
        <f>MOD(DaysPastLaunch[[#This Row],[QuartnerNumPastLaunch]]-1,4)+1</f>
        <v>3</v>
      </c>
      <c r="J566" s="4" t="str">
        <f>"Y"&amp;DaysPastLaunch[[#This Row],[YearNumPastLaunch]]&amp;" "&amp;"M"&amp;DaysPastLaunch[[#This Row],[Month1_12]]</f>
        <v>Y2 M7</v>
      </c>
      <c r="K566" s="4" t="str">
        <f>"Y"&amp;DaysPastLaunch[[#This Row],[YearNumPastLaunch]]&amp;" "&amp;"Q"&amp;DaysPastLaunch[[#This Row],[Quarter1_4]]</f>
        <v>Y2 Q3</v>
      </c>
      <c r="L566" s="4" t="str">
        <f>DaysPastLaunch[[#This Row],[YearPastLaunch]]&amp;" "&amp;"Month "&amp;DaysPastLaunch[[#This Row],[Month1_12]]</f>
        <v>Year 2 Month 7</v>
      </c>
      <c r="M566" s="4" t="str">
        <f>DaysPastLaunch[[#This Row],[YearPastLaunch]]&amp;" "&amp;"Quarter "&amp;DaysPastLaunch[[#This Row],[Quarter1_4]]</f>
        <v>Year 2 Quarter 3</v>
      </c>
    </row>
    <row r="567" spans="1:13" x14ac:dyDescent="0.25">
      <c r="A567">
        <v>566</v>
      </c>
      <c r="B567">
        <f>ROUNDDOWN((DaysPastLaunch[[#This Row],[DaysPastLaunch]]-1)/30,0)+1</f>
        <v>19</v>
      </c>
      <c r="C567">
        <f>ROUNDDOWN((DaysPastLaunch[[#This Row],[MonthNumPastLaunch]]-1)/12,0)+1</f>
        <v>2</v>
      </c>
      <c r="D567">
        <f>ROUNDUP(DaysPastLaunch[[#This Row],[MonthNumPastLaunch]]/3,0)</f>
        <v>7</v>
      </c>
      <c r="E567" s="4" t="str">
        <f>"Month "&amp;DaysPastLaunch[[#This Row],[MonthNumPastLaunch]]</f>
        <v>Month 19</v>
      </c>
      <c r="F567" s="4" t="str">
        <f>"Year "&amp;DaysPastLaunch[[#This Row],[YearNumPastLaunch]]</f>
        <v>Year 2</v>
      </c>
      <c r="G567" s="4" t="str">
        <f>"Quarter "&amp;DaysPastLaunch[[#This Row],[QuartnerNumPastLaunch]]</f>
        <v>Quarter 7</v>
      </c>
      <c r="H567" s="4">
        <f>MOD(DaysPastLaunch[[#This Row],[MonthNumPastLaunch]]-1,12)+1</f>
        <v>7</v>
      </c>
      <c r="I567" s="4">
        <f>MOD(DaysPastLaunch[[#This Row],[QuartnerNumPastLaunch]]-1,4)+1</f>
        <v>3</v>
      </c>
      <c r="J567" s="4" t="str">
        <f>"Y"&amp;DaysPastLaunch[[#This Row],[YearNumPastLaunch]]&amp;" "&amp;"M"&amp;DaysPastLaunch[[#This Row],[Month1_12]]</f>
        <v>Y2 M7</v>
      </c>
      <c r="K567" s="4" t="str">
        <f>"Y"&amp;DaysPastLaunch[[#This Row],[YearNumPastLaunch]]&amp;" "&amp;"Q"&amp;DaysPastLaunch[[#This Row],[Quarter1_4]]</f>
        <v>Y2 Q3</v>
      </c>
      <c r="L567" s="4" t="str">
        <f>DaysPastLaunch[[#This Row],[YearPastLaunch]]&amp;" "&amp;"Month "&amp;DaysPastLaunch[[#This Row],[Month1_12]]</f>
        <v>Year 2 Month 7</v>
      </c>
      <c r="M567" s="4" t="str">
        <f>DaysPastLaunch[[#This Row],[YearPastLaunch]]&amp;" "&amp;"Quarter "&amp;DaysPastLaunch[[#This Row],[Quarter1_4]]</f>
        <v>Year 2 Quarter 3</v>
      </c>
    </row>
    <row r="568" spans="1:13" x14ac:dyDescent="0.25">
      <c r="A568">
        <v>567</v>
      </c>
      <c r="B568">
        <f>ROUNDDOWN((DaysPastLaunch[[#This Row],[DaysPastLaunch]]-1)/30,0)+1</f>
        <v>19</v>
      </c>
      <c r="C568">
        <f>ROUNDDOWN((DaysPastLaunch[[#This Row],[MonthNumPastLaunch]]-1)/12,0)+1</f>
        <v>2</v>
      </c>
      <c r="D568">
        <f>ROUNDUP(DaysPastLaunch[[#This Row],[MonthNumPastLaunch]]/3,0)</f>
        <v>7</v>
      </c>
      <c r="E568" s="4" t="str">
        <f>"Month "&amp;DaysPastLaunch[[#This Row],[MonthNumPastLaunch]]</f>
        <v>Month 19</v>
      </c>
      <c r="F568" s="4" t="str">
        <f>"Year "&amp;DaysPastLaunch[[#This Row],[YearNumPastLaunch]]</f>
        <v>Year 2</v>
      </c>
      <c r="G568" s="4" t="str">
        <f>"Quarter "&amp;DaysPastLaunch[[#This Row],[QuartnerNumPastLaunch]]</f>
        <v>Quarter 7</v>
      </c>
      <c r="H568" s="4">
        <f>MOD(DaysPastLaunch[[#This Row],[MonthNumPastLaunch]]-1,12)+1</f>
        <v>7</v>
      </c>
      <c r="I568" s="4">
        <f>MOD(DaysPastLaunch[[#This Row],[QuartnerNumPastLaunch]]-1,4)+1</f>
        <v>3</v>
      </c>
      <c r="J568" s="4" t="str">
        <f>"Y"&amp;DaysPastLaunch[[#This Row],[YearNumPastLaunch]]&amp;" "&amp;"M"&amp;DaysPastLaunch[[#This Row],[Month1_12]]</f>
        <v>Y2 M7</v>
      </c>
      <c r="K568" s="4" t="str">
        <f>"Y"&amp;DaysPastLaunch[[#This Row],[YearNumPastLaunch]]&amp;" "&amp;"Q"&amp;DaysPastLaunch[[#This Row],[Quarter1_4]]</f>
        <v>Y2 Q3</v>
      </c>
      <c r="L568" s="4" t="str">
        <f>DaysPastLaunch[[#This Row],[YearPastLaunch]]&amp;" "&amp;"Month "&amp;DaysPastLaunch[[#This Row],[Month1_12]]</f>
        <v>Year 2 Month 7</v>
      </c>
      <c r="M568" s="4" t="str">
        <f>DaysPastLaunch[[#This Row],[YearPastLaunch]]&amp;" "&amp;"Quarter "&amp;DaysPastLaunch[[#This Row],[Quarter1_4]]</f>
        <v>Year 2 Quarter 3</v>
      </c>
    </row>
    <row r="569" spans="1:13" x14ac:dyDescent="0.25">
      <c r="A569">
        <v>568</v>
      </c>
      <c r="B569">
        <f>ROUNDDOWN((DaysPastLaunch[[#This Row],[DaysPastLaunch]]-1)/30,0)+1</f>
        <v>19</v>
      </c>
      <c r="C569">
        <f>ROUNDDOWN((DaysPastLaunch[[#This Row],[MonthNumPastLaunch]]-1)/12,0)+1</f>
        <v>2</v>
      </c>
      <c r="D569">
        <f>ROUNDUP(DaysPastLaunch[[#This Row],[MonthNumPastLaunch]]/3,0)</f>
        <v>7</v>
      </c>
      <c r="E569" s="4" t="str">
        <f>"Month "&amp;DaysPastLaunch[[#This Row],[MonthNumPastLaunch]]</f>
        <v>Month 19</v>
      </c>
      <c r="F569" s="4" t="str">
        <f>"Year "&amp;DaysPastLaunch[[#This Row],[YearNumPastLaunch]]</f>
        <v>Year 2</v>
      </c>
      <c r="G569" s="4" t="str">
        <f>"Quarter "&amp;DaysPastLaunch[[#This Row],[QuartnerNumPastLaunch]]</f>
        <v>Quarter 7</v>
      </c>
      <c r="H569" s="4">
        <f>MOD(DaysPastLaunch[[#This Row],[MonthNumPastLaunch]]-1,12)+1</f>
        <v>7</v>
      </c>
      <c r="I569" s="4">
        <f>MOD(DaysPastLaunch[[#This Row],[QuartnerNumPastLaunch]]-1,4)+1</f>
        <v>3</v>
      </c>
      <c r="J569" s="4" t="str">
        <f>"Y"&amp;DaysPastLaunch[[#This Row],[YearNumPastLaunch]]&amp;" "&amp;"M"&amp;DaysPastLaunch[[#This Row],[Month1_12]]</f>
        <v>Y2 M7</v>
      </c>
      <c r="K569" s="4" t="str">
        <f>"Y"&amp;DaysPastLaunch[[#This Row],[YearNumPastLaunch]]&amp;" "&amp;"Q"&amp;DaysPastLaunch[[#This Row],[Quarter1_4]]</f>
        <v>Y2 Q3</v>
      </c>
      <c r="L569" s="4" t="str">
        <f>DaysPastLaunch[[#This Row],[YearPastLaunch]]&amp;" "&amp;"Month "&amp;DaysPastLaunch[[#This Row],[Month1_12]]</f>
        <v>Year 2 Month 7</v>
      </c>
      <c r="M569" s="4" t="str">
        <f>DaysPastLaunch[[#This Row],[YearPastLaunch]]&amp;" "&amp;"Quarter "&amp;DaysPastLaunch[[#This Row],[Quarter1_4]]</f>
        <v>Year 2 Quarter 3</v>
      </c>
    </row>
    <row r="570" spans="1:13" x14ac:dyDescent="0.25">
      <c r="A570">
        <v>569</v>
      </c>
      <c r="B570">
        <f>ROUNDDOWN((DaysPastLaunch[[#This Row],[DaysPastLaunch]]-1)/30,0)+1</f>
        <v>19</v>
      </c>
      <c r="C570">
        <f>ROUNDDOWN((DaysPastLaunch[[#This Row],[MonthNumPastLaunch]]-1)/12,0)+1</f>
        <v>2</v>
      </c>
      <c r="D570">
        <f>ROUNDUP(DaysPastLaunch[[#This Row],[MonthNumPastLaunch]]/3,0)</f>
        <v>7</v>
      </c>
      <c r="E570" s="4" t="str">
        <f>"Month "&amp;DaysPastLaunch[[#This Row],[MonthNumPastLaunch]]</f>
        <v>Month 19</v>
      </c>
      <c r="F570" s="4" t="str">
        <f>"Year "&amp;DaysPastLaunch[[#This Row],[YearNumPastLaunch]]</f>
        <v>Year 2</v>
      </c>
      <c r="G570" s="4" t="str">
        <f>"Quarter "&amp;DaysPastLaunch[[#This Row],[QuartnerNumPastLaunch]]</f>
        <v>Quarter 7</v>
      </c>
      <c r="H570" s="4">
        <f>MOD(DaysPastLaunch[[#This Row],[MonthNumPastLaunch]]-1,12)+1</f>
        <v>7</v>
      </c>
      <c r="I570" s="4">
        <f>MOD(DaysPastLaunch[[#This Row],[QuartnerNumPastLaunch]]-1,4)+1</f>
        <v>3</v>
      </c>
      <c r="J570" s="4" t="str">
        <f>"Y"&amp;DaysPastLaunch[[#This Row],[YearNumPastLaunch]]&amp;" "&amp;"M"&amp;DaysPastLaunch[[#This Row],[Month1_12]]</f>
        <v>Y2 M7</v>
      </c>
      <c r="K570" s="4" t="str">
        <f>"Y"&amp;DaysPastLaunch[[#This Row],[YearNumPastLaunch]]&amp;" "&amp;"Q"&amp;DaysPastLaunch[[#This Row],[Quarter1_4]]</f>
        <v>Y2 Q3</v>
      </c>
      <c r="L570" s="4" t="str">
        <f>DaysPastLaunch[[#This Row],[YearPastLaunch]]&amp;" "&amp;"Month "&amp;DaysPastLaunch[[#This Row],[Month1_12]]</f>
        <v>Year 2 Month 7</v>
      </c>
      <c r="M570" s="4" t="str">
        <f>DaysPastLaunch[[#This Row],[YearPastLaunch]]&amp;" "&amp;"Quarter "&amp;DaysPastLaunch[[#This Row],[Quarter1_4]]</f>
        <v>Year 2 Quarter 3</v>
      </c>
    </row>
    <row r="571" spans="1:13" x14ac:dyDescent="0.25">
      <c r="A571">
        <v>570</v>
      </c>
      <c r="B571">
        <f>ROUNDDOWN((DaysPastLaunch[[#This Row],[DaysPastLaunch]]-1)/30,0)+1</f>
        <v>19</v>
      </c>
      <c r="C571">
        <f>ROUNDDOWN((DaysPastLaunch[[#This Row],[MonthNumPastLaunch]]-1)/12,0)+1</f>
        <v>2</v>
      </c>
      <c r="D571">
        <f>ROUNDUP(DaysPastLaunch[[#This Row],[MonthNumPastLaunch]]/3,0)</f>
        <v>7</v>
      </c>
      <c r="E571" s="4" t="str">
        <f>"Month "&amp;DaysPastLaunch[[#This Row],[MonthNumPastLaunch]]</f>
        <v>Month 19</v>
      </c>
      <c r="F571" s="4" t="str">
        <f>"Year "&amp;DaysPastLaunch[[#This Row],[YearNumPastLaunch]]</f>
        <v>Year 2</v>
      </c>
      <c r="G571" s="4" t="str">
        <f>"Quarter "&amp;DaysPastLaunch[[#This Row],[QuartnerNumPastLaunch]]</f>
        <v>Quarter 7</v>
      </c>
      <c r="H571" s="4">
        <f>MOD(DaysPastLaunch[[#This Row],[MonthNumPastLaunch]]-1,12)+1</f>
        <v>7</v>
      </c>
      <c r="I571" s="4">
        <f>MOD(DaysPastLaunch[[#This Row],[QuartnerNumPastLaunch]]-1,4)+1</f>
        <v>3</v>
      </c>
      <c r="J571" s="4" t="str">
        <f>"Y"&amp;DaysPastLaunch[[#This Row],[YearNumPastLaunch]]&amp;" "&amp;"M"&amp;DaysPastLaunch[[#This Row],[Month1_12]]</f>
        <v>Y2 M7</v>
      </c>
      <c r="K571" s="4" t="str">
        <f>"Y"&amp;DaysPastLaunch[[#This Row],[YearNumPastLaunch]]&amp;" "&amp;"Q"&amp;DaysPastLaunch[[#This Row],[Quarter1_4]]</f>
        <v>Y2 Q3</v>
      </c>
      <c r="L571" s="4" t="str">
        <f>DaysPastLaunch[[#This Row],[YearPastLaunch]]&amp;" "&amp;"Month "&amp;DaysPastLaunch[[#This Row],[Month1_12]]</f>
        <v>Year 2 Month 7</v>
      </c>
      <c r="M571" s="4" t="str">
        <f>DaysPastLaunch[[#This Row],[YearPastLaunch]]&amp;" "&amp;"Quarter "&amp;DaysPastLaunch[[#This Row],[Quarter1_4]]</f>
        <v>Year 2 Quarter 3</v>
      </c>
    </row>
    <row r="572" spans="1:13" x14ac:dyDescent="0.25">
      <c r="A572">
        <v>571</v>
      </c>
      <c r="B572">
        <f>ROUNDDOWN((DaysPastLaunch[[#This Row],[DaysPastLaunch]]-1)/30,0)+1</f>
        <v>20</v>
      </c>
      <c r="C572">
        <f>ROUNDDOWN((DaysPastLaunch[[#This Row],[MonthNumPastLaunch]]-1)/12,0)+1</f>
        <v>2</v>
      </c>
      <c r="D572">
        <f>ROUNDUP(DaysPastLaunch[[#This Row],[MonthNumPastLaunch]]/3,0)</f>
        <v>7</v>
      </c>
      <c r="E572" s="4" t="str">
        <f>"Month "&amp;DaysPastLaunch[[#This Row],[MonthNumPastLaunch]]</f>
        <v>Month 20</v>
      </c>
      <c r="F572" s="4" t="str">
        <f>"Year "&amp;DaysPastLaunch[[#This Row],[YearNumPastLaunch]]</f>
        <v>Year 2</v>
      </c>
      <c r="G572" s="4" t="str">
        <f>"Quarter "&amp;DaysPastLaunch[[#This Row],[QuartnerNumPastLaunch]]</f>
        <v>Quarter 7</v>
      </c>
      <c r="H572" s="4">
        <f>MOD(DaysPastLaunch[[#This Row],[MonthNumPastLaunch]]-1,12)+1</f>
        <v>8</v>
      </c>
      <c r="I572" s="4">
        <f>MOD(DaysPastLaunch[[#This Row],[QuartnerNumPastLaunch]]-1,4)+1</f>
        <v>3</v>
      </c>
      <c r="J572" s="4" t="str">
        <f>"Y"&amp;DaysPastLaunch[[#This Row],[YearNumPastLaunch]]&amp;" "&amp;"M"&amp;DaysPastLaunch[[#This Row],[Month1_12]]</f>
        <v>Y2 M8</v>
      </c>
      <c r="K572" s="4" t="str">
        <f>"Y"&amp;DaysPastLaunch[[#This Row],[YearNumPastLaunch]]&amp;" "&amp;"Q"&amp;DaysPastLaunch[[#This Row],[Quarter1_4]]</f>
        <v>Y2 Q3</v>
      </c>
      <c r="L572" s="4" t="str">
        <f>DaysPastLaunch[[#This Row],[YearPastLaunch]]&amp;" "&amp;"Month "&amp;DaysPastLaunch[[#This Row],[Month1_12]]</f>
        <v>Year 2 Month 8</v>
      </c>
      <c r="M572" s="4" t="str">
        <f>DaysPastLaunch[[#This Row],[YearPastLaunch]]&amp;" "&amp;"Quarter "&amp;DaysPastLaunch[[#This Row],[Quarter1_4]]</f>
        <v>Year 2 Quarter 3</v>
      </c>
    </row>
    <row r="573" spans="1:13" x14ac:dyDescent="0.25">
      <c r="A573">
        <v>572</v>
      </c>
      <c r="B573">
        <f>ROUNDDOWN((DaysPastLaunch[[#This Row],[DaysPastLaunch]]-1)/30,0)+1</f>
        <v>20</v>
      </c>
      <c r="C573">
        <f>ROUNDDOWN((DaysPastLaunch[[#This Row],[MonthNumPastLaunch]]-1)/12,0)+1</f>
        <v>2</v>
      </c>
      <c r="D573">
        <f>ROUNDUP(DaysPastLaunch[[#This Row],[MonthNumPastLaunch]]/3,0)</f>
        <v>7</v>
      </c>
      <c r="E573" s="4" t="str">
        <f>"Month "&amp;DaysPastLaunch[[#This Row],[MonthNumPastLaunch]]</f>
        <v>Month 20</v>
      </c>
      <c r="F573" s="4" t="str">
        <f>"Year "&amp;DaysPastLaunch[[#This Row],[YearNumPastLaunch]]</f>
        <v>Year 2</v>
      </c>
      <c r="G573" s="4" t="str">
        <f>"Quarter "&amp;DaysPastLaunch[[#This Row],[QuartnerNumPastLaunch]]</f>
        <v>Quarter 7</v>
      </c>
      <c r="H573" s="4">
        <f>MOD(DaysPastLaunch[[#This Row],[MonthNumPastLaunch]]-1,12)+1</f>
        <v>8</v>
      </c>
      <c r="I573" s="4">
        <f>MOD(DaysPastLaunch[[#This Row],[QuartnerNumPastLaunch]]-1,4)+1</f>
        <v>3</v>
      </c>
      <c r="J573" s="4" t="str">
        <f>"Y"&amp;DaysPastLaunch[[#This Row],[YearNumPastLaunch]]&amp;" "&amp;"M"&amp;DaysPastLaunch[[#This Row],[Month1_12]]</f>
        <v>Y2 M8</v>
      </c>
      <c r="K573" s="4" t="str">
        <f>"Y"&amp;DaysPastLaunch[[#This Row],[YearNumPastLaunch]]&amp;" "&amp;"Q"&amp;DaysPastLaunch[[#This Row],[Quarter1_4]]</f>
        <v>Y2 Q3</v>
      </c>
      <c r="L573" s="4" t="str">
        <f>DaysPastLaunch[[#This Row],[YearPastLaunch]]&amp;" "&amp;"Month "&amp;DaysPastLaunch[[#This Row],[Month1_12]]</f>
        <v>Year 2 Month 8</v>
      </c>
      <c r="M573" s="4" t="str">
        <f>DaysPastLaunch[[#This Row],[YearPastLaunch]]&amp;" "&amp;"Quarter "&amp;DaysPastLaunch[[#This Row],[Quarter1_4]]</f>
        <v>Year 2 Quarter 3</v>
      </c>
    </row>
    <row r="574" spans="1:13" x14ac:dyDescent="0.25">
      <c r="A574">
        <v>573</v>
      </c>
      <c r="B574">
        <f>ROUNDDOWN((DaysPastLaunch[[#This Row],[DaysPastLaunch]]-1)/30,0)+1</f>
        <v>20</v>
      </c>
      <c r="C574">
        <f>ROUNDDOWN((DaysPastLaunch[[#This Row],[MonthNumPastLaunch]]-1)/12,0)+1</f>
        <v>2</v>
      </c>
      <c r="D574">
        <f>ROUNDUP(DaysPastLaunch[[#This Row],[MonthNumPastLaunch]]/3,0)</f>
        <v>7</v>
      </c>
      <c r="E574" s="4" t="str">
        <f>"Month "&amp;DaysPastLaunch[[#This Row],[MonthNumPastLaunch]]</f>
        <v>Month 20</v>
      </c>
      <c r="F574" s="4" t="str">
        <f>"Year "&amp;DaysPastLaunch[[#This Row],[YearNumPastLaunch]]</f>
        <v>Year 2</v>
      </c>
      <c r="G574" s="4" t="str">
        <f>"Quarter "&amp;DaysPastLaunch[[#This Row],[QuartnerNumPastLaunch]]</f>
        <v>Quarter 7</v>
      </c>
      <c r="H574" s="4">
        <f>MOD(DaysPastLaunch[[#This Row],[MonthNumPastLaunch]]-1,12)+1</f>
        <v>8</v>
      </c>
      <c r="I574" s="4">
        <f>MOD(DaysPastLaunch[[#This Row],[QuartnerNumPastLaunch]]-1,4)+1</f>
        <v>3</v>
      </c>
      <c r="J574" s="4" t="str">
        <f>"Y"&amp;DaysPastLaunch[[#This Row],[YearNumPastLaunch]]&amp;" "&amp;"M"&amp;DaysPastLaunch[[#This Row],[Month1_12]]</f>
        <v>Y2 M8</v>
      </c>
      <c r="K574" s="4" t="str">
        <f>"Y"&amp;DaysPastLaunch[[#This Row],[YearNumPastLaunch]]&amp;" "&amp;"Q"&amp;DaysPastLaunch[[#This Row],[Quarter1_4]]</f>
        <v>Y2 Q3</v>
      </c>
      <c r="L574" s="4" t="str">
        <f>DaysPastLaunch[[#This Row],[YearPastLaunch]]&amp;" "&amp;"Month "&amp;DaysPastLaunch[[#This Row],[Month1_12]]</f>
        <v>Year 2 Month 8</v>
      </c>
      <c r="M574" s="4" t="str">
        <f>DaysPastLaunch[[#This Row],[YearPastLaunch]]&amp;" "&amp;"Quarter "&amp;DaysPastLaunch[[#This Row],[Quarter1_4]]</f>
        <v>Year 2 Quarter 3</v>
      </c>
    </row>
    <row r="575" spans="1:13" x14ac:dyDescent="0.25">
      <c r="A575">
        <v>574</v>
      </c>
      <c r="B575">
        <f>ROUNDDOWN((DaysPastLaunch[[#This Row],[DaysPastLaunch]]-1)/30,0)+1</f>
        <v>20</v>
      </c>
      <c r="C575">
        <f>ROUNDDOWN((DaysPastLaunch[[#This Row],[MonthNumPastLaunch]]-1)/12,0)+1</f>
        <v>2</v>
      </c>
      <c r="D575">
        <f>ROUNDUP(DaysPastLaunch[[#This Row],[MonthNumPastLaunch]]/3,0)</f>
        <v>7</v>
      </c>
      <c r="E575" s="4" t="str">
        <f>"Month "&amp;DaysPastLaunch[[#This Row],[MonthNumPastLaunch]]</f>
        <v>Month 20</v>
      </c>
      <c r="F575" s="4" t="str">
        <f>"Year "&amp;DaysPastLaunch[[#This Row],[YearNumPastLaunch]]</f>
        <v>Year 2</v>
      </c>
      <c r="G575" s="4" t="str">
        <f>"Quarter "&amp;DaysPastLaunch[[#This Row],[QuartnerNumPastLaunch]]</f>
        <v>Quarter 7</v>
      </c>
      <c r="H575" s="4">
        <f>MOD(DaysPastLaunch[[#This Row],[MonthNumPastLaunch]]-1,12)+1</f>
        <v>8</v>
      </c>
      <c r="I575" s="4">
        <f>MOD(DaysPastLaunch[[#This Row],[QuartnerNumPastLaunch]]-1,4)+1</f>
        <v>3</v>
      </c>
      <c r="J575" s="4" t="str">
        <f>"Y"&amp;DaysPastLaunch[[#This Row],[YearNumPastLaunch]]&amp;" "&amp;"M"&amp;DaysPastLaunch[[#This Row],[Month1_12]]</f>
        <v>Y2 M8</v>
      </c>
      <c r="K575" s="4" t="str">
        <f>"Y"&amp;DaysPastLaunch[[#This Row],[YearNumPastLaunch]]&amp;" "&amp;"Q"&amp;DaysPastLaunch[[#This Row],[Quarter1_4]]</f>
        <v>Y2 Q3</v>
      </c>
      <c r="L575" s="4" t="str">
        <f>DaysPastLaunch[[#This Row],[YearPastLaunch]]&amp;" "&amp;"Month "&amp;DaysPastLaunch[[#This Row],[Month1_12]]</f>
        <v>Year 2 Month 8</v>
      </c>
      <c r="M575" s="4" t="str">
        <f>DaysPastLaunch[[#This Row],[YearPastLaunch]]&amp;" "&amp;"Quarter "&amp;DaysPastLaunch[[#This Row],[Quarter1_4]]</f>
        <v>Year 2 Quarter 3</v>
      </c>
    </row>
    <row r="576" spans="1:13" x14ac:dyDescent="0.25">
      <c r="A576">
        <v>575</v>
      </c>
      <c r="B576">
        <f>ROUNDDOWN((DaysPastLaunch[[#This Row],[DaysPastLaunch]]-1)/30,0)+1</f>
        <v>20</v>
      </c>
      <c r="C576">
        <f>ROUNDDOWN((DaysPastLaunch[[#This Row],[MonthNumPastLaunch]]-1)/12,0)+1</f>
        <v>2</v>
      </c>
      <c r="D576">
        <f>ROUNDUP(DaysPastLaunch[[#This Row],[MonthNumPastLaunch]]/3,0)</f>
        <v>7</v>
      </c>
      <c r="E576" s="4" t="str">
        <f>"Month "&amp;DaysPastLaunch[[#This Row],[MonthNumPastLaunch]]</f>
        <v>Month 20</v>
      </c>
      <c r="F576" s="4" t="str">
        <f>"Year "&amp;DaysPastLaunch[[#This Row],[YearNumPastLaunch]]</f>
        <v>Year 2</v>
      </c>
      <c r="G576" s="4" t="str">
        <f>"Quarter "&amp;DaysPastLaunch[[#This Row],[QuartnerNumPastLaunch]]</f>
        <v>Quarter 7</v>
      </c>
      <c r="H576" s="4">
        <f>MOD(DaysPastLaunch[[#This Row],[MonthNumPastLaunch]]-1,12)+1</f>
        <v>8</v>
      </c>
      <c r="I576" s="4">
        <f>MOD(DaysPastLaunch[[#This Row],[QuartnerNumPastLaunch]]-1,4)+1</f>
        <v>3</v>
      </c>
      <c r="J576" s="4" t="str">
        <f>"Y"&amp;DaysPastLaunch[[#This Row],[YearNumPastLaunch]]&amp;" "&amp;"M"&amp;DaysPastLaunch[[#This Row],[Month1_12]]</f>
        <v>Y2 M8</v>
      </c>
      <c r="K576" s="4" t="str">
        <f>"Y"&amp;DaysPastLaunch[[#This Row],[YearNumPastLaunch]]&amp;" "&amp;"Q"&amp;DaysPastLaunch[[#This Row],[Quarter1_4]]</f>
        <v>Y2 Q3</v>
      </c>
      <c r="L576" s="4" t="str">
        <f>DaysPastLaunch[[#This Row],[YearPastLaunch]]&amp;" "&amp;"Month "&amp;DaysPastLaunch[[#This Row],[Month1_12]]</f>
        <v>Year 2 Month 8</v>
      </c>
      <c r="M576" s="4" t="str">
        <f>DaysPastLaunch[[#This Row],[YearPastLaunch]]&amp;" "&amp;"Quarter "&amp;DaysPastLaunch[[#This Row],[Quarter1_4]]</f>
        <v>Year 2 Quarter 3</v>
      </c>
    </row>
    <row r="577" spans="1:13" x14ac:dyDescent="0.25">
      <c r="A577">
        <v>576</v>
      </c>
      <c r="B577">
        <f>ROUNDDOWN((DaysPastLaunch[[#This Row],[DaysPastLaunch]]-1)/30,0)+1</f>
        <v>20</v>
      </c>
      <c r="C577">
        <f>ROUNDDOWN((DaysPastLaunch[[#This Row],[MonthNumPastLaunch]]-1)/12,0)+1</f>
        <v>2</v>
      </c>
      <c r="D577">
        <f>ROUNDUP(DaysPastLaunch[[#This Row],[MonthNumPastLaunch]]/3,0)</f>
        <v>7</v>
      </c>
      <c r="E577" s="4" t="str">
        <f>"Month "&amp;DaysPastLaunch[[#This Row],[MonthNumPastLaunch]]</f>
        <v>Month 20</v>
      </c>
      <c r="F577" s="4" t="str">
        <f>"Year "&amp;DaysPastLaunch[[#This Row],[YearNumPastLaunch]]</f>
        <v>Year 2</v>
      </c>
      <c r="G577" s="4" t="str">
        <f>"Quarter "&amp;DaysPastLaunch[[#This Row],[QuartnerNumPastLaunch]]</f>
        <v>Quarter 7</v>
      </c>
      <c r="H577" s="4">
        <f>MOD(DaysPastLaunch[[#This Row],[MonthNumPastLaunch]]-1,12)+1</f>
        <v>8</v>
      </c>
      <c r="I577" s="4">
        <f>MOD(DaysPastLaunch[[#This Row],[QuartnerNumPastLaunch]]-1,4)+1</f>
        <v>3</v>
      </c>
      <c r="J577" s="4" t="str">
        <f>"Y"&amp;DaysPastLaunch[[#This Row],[YearNumPastLaunch]]&amp;" "&amp;"M"&amp;DaysPastLaunch[[#This Row],[Month1_12]]</f>
        <v>Y2 M8</v>
      </c>
      <c r="K577" s="4" t="str">
        <f>"Y"&amp;DaysPastLaunch[[#This Row],[YearNumPastLaunch]]&amp;" "&amp;"Q"&amp;DaysPastLaunch[[#This Row],[Quarter1_4]]</f>
        <v>Y2 Q3</v>
      </c>
      <c r="L577" s="4" t="str">
        <f>DaysPastLaunch[[#This Row],[YearPastLaunch]]&amp;" "&amp;"Month "&amp;DaysPastLaunch[[#This Row],[Month1_12]]</f>
        <v>Year 2 Month 8</v>
      </c>
      <c r="M577" s="4" t="str">
        <f>DaysPastLaunch[[#This Row],[YearPastLaunch]]&amp;" "&amp;"Quarter "&amp;DaysPastLaunch[[#This Row],[Quarter1_4]]</f>
        <v>Year 2 Quarter 3</v>
      </c>
    </row>
    <row r="578" spans="1:13" x14ac:dyDescent="0.25">
      <c r="A578">
        <v>577</v>
      </c>
      <c r="B578">
        <f>ROUNDDOWN((DaysPastLaunch[[#This Row],[DaysPastLaunch]]-1)/30,0)+1</f>
        <v>20</v>
      </c>
      <c r="C578">
        <f>ROUNDDOWN((DaysPastLaunch[[#This Row],[MonthNumPastLaunch]]-1)/12,0)+1</f>
        <v>2</v>
      </c>
      <c r="D578">
        <f>ROUNDUP(DaysPastLaunch[[#This Row],[MonthNumPastLaunch]]/3,0)</f>
        <v>7</v>
      </c>
      <c r="E578" s="4" t="str">
        <f>"Month "&amp;DaysPastLaunch[[#This Row],[MonthNumPastLaunch]]</f>
        <v>Month 20</v>
      </c>
      <c r="F578" s="4" t="str">
        <f>"Year "&amp;DaysPastLaunch[[#This Row],[YearNumPastLaunch]]</f>
        <v>Year 2</v>
      </c>
      <c r="G578" s="4" t="str">
        <f>"Quarter "&amp;DaysPastLaunch[[#This Row],[QuartnerNumPastLaunch]]</f>
        <v>Quarter 7</v>
      </c>
      <c r="H578" s="4">
        <f>MOD(DaysPastLaunch[[#This Row],[MonthNumPastLaunch]]-1,12)+1</f>
        <v>8</v>
      </c>
      <c r="I578" s="4">
        <f>MOD(DaysPastLaunch[[#This Row],[QuartnerNumPastLaunch]]-1,4)+1</f>
        <v>3</v>
      </c>
      <c r="J578" s="4" t="str">
        <f>"Y"&amp;DaysPastLaunch[[#This Row],[YearNumPastLaunch]]&amp;" "&amp;"M"&amp;DaysPastLaunch[[#This Row],[Month1_12]]</f>
        <v>Y2 M8</v>
      </c>
      <c r="K578" s="4" t="str">
        <f>"Y"&amp;DaysPastLaunch[[#This Row],[YearNumPastLaunch]]&amp;" "&amp;"Q"&amp;DaysPastLaunch[[#This Row],[Quarter1_4]]</f>
        <v>Y2 Q3</v>
      </c>
      <c r="L578" s="4" t="str">
        <f>DaysPastLaunch[[#This Row],[YearPastLaunch]]&amp;" "&amp;"Month "&amp;DaysPastLaunch[[#This Row],[Month1_12]]</f>
        <v>Year 2 Month 8</v>
      </c>
      <c r="M578" s="4" t="str">
        <f>DaysPastLaunch[[#This Row],[YearPastLaunch]]&amp;" "&amp;"Quarter "&amp;DaysPastLaunch[[#This Row],[Quarter1_4]]</f>
        <v>Year 2 Quarter 3</v>
      </c>
    </row>
    <row r="579" spans="1:13" x14ac:dyDescent="0.25">
      <c r="A579">
        <v>578</v>
      </c>
      <c r="B579">
        <f>ROUNDDOWN((DaysPastLaunch[[#This Row],[DaysPastLaunch]]-1)/30,0)+1</f>
        <v>20</v>
      </c>
      <c r="C579">
        <f>ROUNDDOWN((DaysPastLaunch[[#This Row],[MonthNumPastLaunch]]-1)/12,0)+1</f>
        <v>2</v>
      </c>
      <c r="D579">
        <f>ROUNDUP(DaysPastLaunch[[#This Row],[MonthNumPastLaunch]]/3,0)</f>
        <v>7</v>
      </c>
      <c r="E579" s="4" t="str">
        <f>"Month "&amp;DaysPastLaunch[[#This Row],[MonthNumPastLaunch]]</f>
        <v>Month 20</v>
      </c>
      <c r="F579" s="4" t="str">
        <f>"Year "&amp;DaysPastLaunch[[#This Row],[YearNumPastLaunch]]</f>
        <v>Year 2</v>
      </c>
      <c r="G579" s="4" t="str">
        <f>"Quarter "&amp;DaysPastLaunch[[#This Row],[QuartnerNumPastLaunch]]</f>
        <v>Quarter 7</v>
      </c>
      <c r="H579" s="4">
        <f>MOD(DaysPastLaunch[[#This Row],[MonthNumPastLaunch]]-1,12)+1</f>
        <v>8</v>
      </c>
      <c r="I579" s="4">
        <f>MOD(DaysPastLaunch[[#This Row],[QuartnerNumPastLaunch]]-1,4)+1</f>
        <v>3</v>
      </c>
      <c r="J579" s="4" t="str">
        <f>"Y"&amp;DaysPastLaunch[[#This Row],[YearNumPastLaunch]]&amp;" "&amp;"M"&amp;DaysPastLaunch[[#This Row],[Month1_12]]</f>
        <v>Y2 M8</v>
      </c>
      <c r="K579" s="4" t="str">
        <f>"Y"&amp;DaysPastLaunch[[#This Row],[YearNumPastLaunch]]&amp;" "&amp;"Q"&amp;DaysPastLaunch[[#This Row],[Quarter1_4]]</f>
        <v>Y2 Q3</v>
      </c>
      <c r="L579" s="4" t="str">
        <f>DaysPastLaunch[[#This Row],[YearPastLaunch]]&amp;" "&amp;"Month "&amp;DaysPastLaunch[[#This Row],[Month1_12]]</f>
        <v>Year 2 Month 8</v>
      </c>
      <c r="M579" s="4" t="str">
        <f>DaysPastLaunch[[#This Row],[YearPastLaunch]]&amp;" "&amp;"Quarter "&amp;DaysPastLaunch[[#This Row],[Quarter1_4]]</f>
        <v>Year 2 Quarter 3</v>
      </c>
    </row>
    <row r="580" spans="1:13" x14ac:dyDescent="0.25">
      <c r="A580">
        <v>579</v>
      </c>
      <c r="B580">
        <f>ROUNDDOWN((DaysPastLaunch[[#This Row],[DaysPastLaunch]]-1)/30,0)+1</f>
        <v>20</v>
      </c>
      <c r="C580">
        <f>ROUNDDOWN((DaysPastLaunch[[#This Row],[MonthNumPastLaunch]]-1)/12,0)+1</f>
        <v>2</v>
      </c>
      <c r="D580">
        <f>ROUNDUP(DaysPastLaunch[[#This Row],[MonthNumPastLaunch]]/3,0)</f>
        <v>7</v>
      </c>
      <c r="E580" s="4" t="str">
        <f>"Month "&amp;DaysPastLaunch[[#This Row],[MonthNumPastLaunch]]</f>
        <v>Month 20</v>
      </c>
      <c r="F580" s="4" t="str">
        <f>"Year "&amp;DaysPastLaunch[[#This Row],[YearNumPastLaunch]]</f>
        <v>Year 2</v>
      </c>
      <c r="G580" s="4" t="str">
        <f>"Quarter "&amp;DaysPastLaunch[[#This Row],[QuartnerNumPastLaunch]]</f>
        <v>Quarter 7</v>
      </c>
      <c r="H580" s="4">
        <f>MOD(DaysPastLaunch[[#This Row],[MonthNumPastLaunch]]-1,12)+1</f>
        <v>8</v>
      </c>
      <c r="I580" s="4">
        <f>MOD(DaysPastLaunch[[#This Row],[QuartnerNumPastLaunch]]-1,4)+1</f>
        <v>3</v>
      </c>
      <c r="J580" s="4" t="str">
        <f>"Y"&amp;DaysPastLaunch[[#This Row],[YearNumPastLaunch]]&amp;" "&amp;"M"&amp;DaysPastLaunch[[#This Row],[Month1_12]]</f>
        <v>Y2 M8</v>
      </c>
      <c r="K580" s="4" t="str">
        <f>"Y"&amp;DaysPastLaunch[[#This Row],[YearNumPastLaunch]]&amp;" "&amp;"Q"&amp;DaysPastLaunch[[#This Row],[Quarter1_4]]</f>
        <v>Y2 Q3</v>
      </c>
      <c r="L580" s="4" t="str">
        <f>DaysPastLaunch[[#This Row],[YearPastLaunch]]&amp;" "&amp;"Month "&amp;DaysPastLaunch[[#This Row],[Month1_12]]</f>
        <v>Year 2 Month 8</v>
      </c>
      <c r="M580" s="4" t="str">
        <f>DaysPastLaunch[[#This Row],[YearPastLaunch]]&amp;" "&amp;"Quarter "&amp;DaysPastLaunch[[#This Row],[Quarter1_4]]</f>
        <v>Year 2 Quarter 3</v>
      </c>
    </row>
    <row r="581" spans="1:13" x14ac:dyDescent="0.25">
      <c r="A581">
        <v>580</v>
      </c>
      <c r="B581">
        <f>ROUNDDOWN((DaysPastLaunch[[#This Row],[DaysPastLaunch]]-1)/30,0)+1</f>
        <v>20</v>
      </c>
      <c r="C581">
        <f>ROUNDDOWN((DaysPastLaunch[[#This Row],[MonthNumPastLaunch]]-1)/12,0)+1</f>
        <v>2</v>
      </c>
      <c r="D581">
        <f>ROUNDUP(DaysPastLaunch[[#This Row],[MonthNumPastLaunch]]/3,0)</f>
        <v>7</v>
      </c>
      <c r="E581" s="4" t="str">
        <f>"Month "&amp;DaysPastLaunch[[#This Row],[MonthNumPastLaunch]]</f>
        <v>Month 20</v>
      </c>
      <c r="F581" s="4" t="str">
        <f>"Year "&amp;DaysPastLaunch[[#This Row],[YearNumPastLaunch]]</f>
        <v>Year 2</v>
      </c>
      <c r="G581" s="4" t="str">
        <f>"Quarter "&amp;DaysPastLaunch[[#This Row],[QuartnerNumPastLaunch]]</f>
        <v>Quarter 7</v>
      </c>
      <c r="H581" s="4">
        <f>MOD(DaysPastLaunch[[#This Row],[MonthNumPastLaunch]]-1,12)+1</f>
        <v>8</v>
      </c>
      <c r="I581" s="4">
        <f>MOD(DaysPastLaunch[[#This Row],[QuartnerNumPastLaunch]]-1,4)+1</f>
        <v>3</v>
      </c>
      <c r="J581" s="4" t="str">
        <f>"Y"&amp;DaysPastLaunch[[#This Row],[YearNumPastLaunch]]&amp;" "&amp;"M"&amp;DaysPastLaunch[[#This Row],[Month1_12]]</f>
        <v>Y2 M8</v>
      </c>
      <c r="K581" s="4" t="str">
        <f>"Y"&amp;DaysPastLaunch[[#This Row],[YearNumPastLaunch]]&amp;" "&amp;"Q"&amp;DaysPastLaunch[[#This Row],[Quarter1_4]]</f>
        <v>Y2 Q3</v>
      </c>
      <c r="L581" s="4" t="str">
        <f>DaysPastLaunch[[#This Row],[YearPastLaunch]]&amp;" "&amp;"Month "&amp;DaysPastLaunch[[#This Row],[Month1_12]]</f>
        <v>Year 2 Month 8</v>
      </c>
      <c r="M581" s="4" t="str">
        <f>DaysPastLaunch[[#This Row],[YearPastLaunch]]&amp;" "&amp;"Quarter "&amp;DaysPastLaunch[[#This Row],[Quarter1_4]]</f>
        <v>Year 2 Quarter 3</v>
      </c>
    </row>
    <row r="582" spans="1:13" x14ac:dyDescent="0.25">
      <c r="A582">
        <v>581</v>
      </c>
      <c r="B582">
        <f>ROUNDDOWN((DaysPastLaunch[[#This Row],[DaysPastLaunch]]-1)/30,0)+1</f>
        <v>20</v>
      </c>
      <c r="C582">
        <f>ROUNDDOWN((DaysPastLaunch[[#This Row],[MonthNumPastLaunch]]-1)/12,0)+1</f>
        <v>2</v>
      </c>
      <c r="D582">
        <f>ROUNDUP(DaysPastLaunch[[#This Row],[MonthNumPastLaunch]]/3,0)</f>
        <v>7</v>
      </c>
      <c r="E582" s="4" t="str">
        <f>"Month "&amp;DaysPastLaunch[[#This Row],[MonthNumPastLaunch]]</f>
        <v>Month 20</v>
      </c>
      <c r="F582" s="4" t="str">
        <f>"Year "&amp;DaysPastLaunch[[#This Row],[YearNumPastLaunch]]</f>
        <v>Year 2</v>
      </c>
      <c r="G582" s="4" t="str">
        <f>"Quarter "&amp;DaysPastLaunch[[#This Row],[QuartnerNumPastLaunch]]</f>
        <v>Quarter 7</v>
      </c>
      <c r="H582" s="4">
        <f>MOD(DaysPastLaunch[[#This Row],[MonthNumPastLaunch]]-1,12)+1</f>
        <v>8</v>
      </c>
      <c r="I582" s="4">
        <f>MOD(DaysPastLaunch[[#This Row],[QuartnerNumPastLaunch]]-1,4)+1</f>
        <v>3</v>
      </c>
      <c r="J582" s="4" t="str">
        <f>"Y"&amp;DaysPastLaunch[[#This Row],[YearNumPastLaunch]]&amp;" "&amp;"M"&amp;DaysPastLaunch[[#This Row],[Month1_12]]</f>
        <v>Y2 M8</v>
      </c>
      <c r="K582" s="4" t="str">
        <f>"Y"&amp;DaysPastLaunch[[#This Row],[YearNumPastLaunch]]&amp;" "&amp;"Q"&amp;DaysPastLaunch[[#This Row],[Quarter1_4]]</f>
        <v>Y2 Q3</v>
      </c>
      <c r="L582" s="4" t="str">
        <f>DaysPastLaunch[[#This Row],[YearPastLaunch]]&amp;" "&amp;"Month "&amp;DaysPastLaunch[[#This Row],[Month1_12]]</f>
        <v>Year 2 Month 8</v>
      </c>
      <c r="M582" s="4" t="str">
        <f>DaysPastLaunch[[#This Row],[YearPastLaunch]]&amp;" "&amp;"Quarter "&amp;DaysPastLaunch[[#This Row],[Quarter1_4]]</f>
        <v>Year 2 Quarter 3</v>
      </c>
    </row>
    <row r="583" spans="1:13" x14ac:dyDescent="0.25">
      <c r="A583">
        <v>582</v>
      </c>
      <c r="B583">
        <f>ROUNDDOWN((DaysPastLaunch[[#This Row],[DaysPastLaunch]]-1)/30,0)+1</f>
        <v>20</v>
      </c>
      <c r="C583">
        <f>ROUNDDOWN((DaysPastLaunch[[#This Row],[MonthNumPastLaunch]]-1)/12,0)+1</f>
        <v>2</v>
      </c>
      <c r="D583">
        <f>ROUNDUP(DaysPastLaunch[[#This Row],[MonthNumPastLaunch]]/3,0)</f>
        <v>7</v>
      </c>
      <c r="E583" s="4" t="str">
        <f>"Month "&amp;DaysPastLaunch[[#This Row],[MonthNumPastLaunch]]</f>
        <v>Month 20</v>
      </c>
      <c r="F583" s="4" t="str">
        <f>"Year "&amp;DaysPastLaunch[[#This Row],[YearNumPastLaunch]]</f>
        <v>Year 2</v>
      </c>
      <c r="G583" s="4" t="str">
        <f>"Quarter "&amp;DaysPastLaunch[[#This Row],[QuartnerNumPastLaunch]]</f>
        <v>Quarter 7</v>
      </c>
      <c r="H583" s="4">
        <f>MOD(DaysPastLaunch[[#This Row],[MonthNumPastLaunch]]-1,12)+1</f>
        <v>8</v>
      </c>
      <c r="I583" s="4">
        <f>MOD(DaysPastLaunch[[#This Row],[QuartnerNumPastLaunch]]-1,4)+1</f>
        <v>3</v>
      </c>
      <c r="J583" s="4" t="str">
        <f>"Y"&amp;DaysPastLaunch[[#This Row],[YearNumPastLaunch]]&amp;" "&amp;"M"&amp;DaysPastLaunch[[#This Row],[Month1_12]]</f>
        <v>Y2 M8</v>
      </c>
      <c r="K583" s="4" t="str">
        <f>"Y"&amp;DaysPastLaunch[[#This Row],[YearNumPastLaunch]]&amp;" "&amp;"Q"&amp;DaysPastLaunch[[#This Row],[Quarter1_4]]</f>
        <v>Y2 Q3</v>
      </c>
      <c r="L583" s="4" t="str">
        <f>DaysPastLaunch[[#This Row],[YearPastLaunch]]&amp;" "&amp;"Month "&amp;DaysPastLaunch[[#This Row],[Month1_12]]</f>
        <v>Year 2 Month 8</v>
      </c>
      <c r="M583" s="4" t="str">
        <f>DaysPastLaunch[[#This Row],[YearPastLaunch]]&amp;" "&amp;"Quarter "&amp;DaysPastLaunch[[#This Row],[Quarter1_4]]</f>
        <v>Year 2 Quarter 3</v>
      </c>
    </row>
    <row r="584" spans="1:13" x14ac:dyDescent="0.25">
      <c r="A584">
        <v>583</v>
      </c>
      <c r="B584">
        <f>ROUNDDOWN((DaysPastLaunch[[#This Row],[DaysPastLaunch]]-1)/30,0)+1</f>
        <v>20</v>
      </c>
      <c r="C584">
        <f>ROUNDDOWN((DaysPastLaunch[[#This Row],[MonthNumPastLaunch]]-1)/12,0)+1</f>
        <v>2</v>
      </c>
      <c r="D584">
        <f>ROUNDUP(DaysPastLaunch[[#This Row],[MonthNumPastLaunch]]/3,0)</f>
        <v>7</v>
      </c>
      <c r="E584" s="4" t="str">
        <f>"Month "&amp;DaysPastLaunch[[#This Row],[MonthNumPastLaunch]]</f>
        <v>Month 20</v>
      </c>
      <c r="F584" s="4" t="str">
        <f>"Year "&amp;DaysPastLaunch[[#This Row],[YearNumPastLaunch]]</f>
        <v>Year 2</v>
      </c>
      <c r="G584" s="4" t="str">
        <f>"Quarter "&amp;DaysPastLaunch[[#This Row],[QuartnerNumPastLaunch]]</f>
        <v>Quarter 7</v>
      </c>
      <c r="H584" s="4">
        <f>MOD(DaysPastLaunch[[#This Row],[MonthNumPastLaunch]]-1,12)+1</f>
        <v>8</v>
      </c>
      <c r="I584" s="4">
        <f>MOD(DaysPastLaunch[[#This Row],[QuartnerNumPastLaunch]]-1,4)+1</f>
        <v>3</v>
      </c>
      <c r="J584" s="4" t="str">
        <f>"Y"&amp;DaysPastLaunch[[#This Row],[YearNumPastLaunch]]&amp;" "&amp;"M"&amp;DaysPastLaunch[[#This Row],[Month1_12]]</f>
        <v>Y2 M8</v>
      </c>
      <c r="K584" s="4" t="str">
        <f>"Y"&amp;DaysPastLaunch[[#This Row],[YearNumPastLaunch]]&amp;" "&amp;"Q"&amp;DaysPastLaunch[[#This Row],[Quarter1_4]]</f>
        <v>Y2 Q3</v>
      </c>
      <c r="L584" s="4" t="str">
        <f>DaysPastLaunch[[#This Row],[YearPastLaunch]]&amp;" "&amp;"Month "&amp;DaysPastLaunch[[#This Row],[Month1_12]]</f>
        <v>Year 2 Month 8</v>
      </c>
      <c r="M584" s="4" t="str">
        <f>DaysPastLaunch[[#This Row],[YearPastLaunch]]&amp;" "&amp;"Quarter "&amp;DaysPastLaunch[[#This Row],[Quarter1_4]]</f>
        <v>Year 2 Quarter 3</v>
      </c>
    </row>
    <row r="585" spans="1:13" x14ac:dyDescent="0.25">
      <c r="A585">
        <v>584</v>
      </c>
      <c r="B585">
        <f>ROUNDDOWN((DaysPastLaunch[[#This Row],[DaysPastLaunch]]-1)/30,0)+1</f>
        <v>20</v>
      </c>
      <c r="C585">
        <f>ROUNDDOWN((DaysPastLaunch[[#This Row],[MonthNumPastLaunch]]-1)/12,0)+1</f>
        <v>2</v>
      </c>
      <c r="D585">
        <f>ROUNDUP(DaysPastLaunch[[#This Row],[MonthNumPastLaunch]]/3,0)</f>
        <v>7</v>
      </c>
      <c r="E585" s="4" t="str">
        <f>"Month "&amp;DaysPastLaunch[[#This Row],[MonthNumPastLaunch]]</f>
        <v>Month 20</v>
      </c>
      <c r="F585" s="4" t="str">
        <f>"Year "&amp;DaysPastLaunch[[#This Row],[YearNumPastLaunch]]</f>
        <v>Year 2</v>
      </c>
      <c r="G585" s="4" t="str">
        <f>"Quarter "&amp;DaysPastLaunch[[#This Row],[QuartnerNumPastLaunch]]</f>
        <v>Quarter 7</v>
      </c>
      <c r="H585" s="4">
        <f>MOD(DaysPastLaunch[[#This Row],[MonthNumPastLaunch]]-1,12)+1</f>
        <v>8</v>
      </c>
      <c r="I585" s="4">
        <f>MOD(DaysPastLaunch[[#This Row],[QuartnerNumPastLaunch]]-1,4)+1</f>
        <v>3</v>
      </c>
      <c r="J585" s="4" t="str">
        <f>"Y"&amp;DaysPastLaunch[[#This Row],[YearNumPastLaunch]]&amp;" "&amp;"M"&amp;DaysPastLaunch[[#This Row],[Month1_12]]</f>
        <v>Y2 M8</v>
      </c>
      <c r="K585" s="4" t="str">
        <f>"Y"&amp;DaysPastLaunch[[#This Row],[YearNumPastLaunch]]&amp;" "&amp;"Q"&amp;DaysPastLaunch[[#This Row],[Quarter1_4]]</f>
        <v>Y2 Q3</v>
      </c>
      <c r="L585" s="4" t="str">
        <f>DaysPastLaunch[[#This Row],[YearPastLaunch]]&amp;" "&amp;"Month "&amp;DaysPastLaunch[[#This Row],[Month1_12]]</f>
        <v>Year 2 Month 8</v>
      </c>
      <c r="M585" s="4" t="str">
        <f>DaysPastLaunch[[#This Row],[YearPastLaunch]]&amp;" "&amp;"Quarter "&amp;DaysPastLaunch[[#This Row],[Quarter1_4]]</f>
        <v>Year 2 Quarter 3</v>
      </c>
    </row>
    <row r="586" spans="1:13" x14ac:dyDescent="0.25">
      <c r="A586">
        <v>585</v>
      </c>
      <c r="B586">
        <f>ROUNDDOWN((DaysPastLaunch[[#This Row],[DaysPastLaunch]]-1)/30,0)+1</f>
        <v>20</v>
      </c>
      <c r="C586">
        <f>ROUNDDOWN((DaysPastLaunch[[#This Row],[MonthNumPastLaunch]]-1)/12,0)+1</f>
        <v>2</v>
      </c>
      <c r="D586">
        <f>ROUNDUP(DaysPastLaunch[[#This Row],[MonthNumPastLaunch]]/3,0)</f>
        <v>7</v>
      </c>
      <c r="E586" s="4" t="str">
        <f>"Month "&amp;DaysPastLaunch[[#This Row],[MonthNumPastLaunch]]</f>
        <v>Month 20</v>
      </c>
      <c r="F586" s="4" t="str">
        <f>"Year "&amp;DaysPastLaunch[[#This Row],[YearNumPastLaunch]]</f>
        <v>Year 2</v>
      </c>
      <c r="G586" s="4" t="str">
        <f>"Quarter "&amp;DaysPastLaunch[[#This Row],[QuartnerNumPastLaunch]]</f>
        <v>Quarter 7</v>
      </c>
      <c r="H586" s="4">
        <f>MOD(DaysPastLaunch[[#This Row],[MonthNumPastLaunch]]-1,12)+1</f>
        <v>8</v>
      </c>
      <c r="I586" s="4">
        <f>MOD(DaysPastLaunch[[#This Row],[QuartnerNumPastLaunch]]-1,4)+1</f>
        <v>3</v>
      </c>
      <c r="J586" s="4" t="str">
        <f>"Y"&amp;DaysPastLaunch[[#This Row],[YearNumPastLaunch]]&amp;" "&amp;"M"&amp;DaysPastLaunch[[#This Row],[Month1_12]]</f>
        <v>Y2 M8</v>
      </c>
      <c r="K586" s="4" t="str">
        <f>"Y"&amp;DaysPastLaunch[[#This Row],[YearNumPastLaunch]]&amp;" "&amp;"Q"&amp;DaysPastLaunch[[#This Row],[Quarter1_4]]</f>
        <v>Y2 Q3</v>
      </c>
      <c r="L586" s="4" t="str">
        <f>DaysPastLaunch[[#This Row],[YearPastLaunch]]&amp;" "&amp;"Month "&amp;DaysPastLaunch[[#This Row],[Month1_12]]</f>
        <v>Year 2 Month 8</v>
      </c>
      <c r="M586" s="4" t="str">
        <f>DaysPastLaunch[[#This Row],[YearPastLaunch]]&amp;" "&amp;"Quarter "&amp;DaysPastLaunch[[#This Row],[Quarter1_4]]</f>
        <v>Year 2 Quarter 3</v>
      </c>
    </row>
    <row r="587" spans="1:13" x14ac:dyDescent="0.25">
      <c r="A587">
        <v>586</v>
      </c>
      <c r="B587">
        <f>ROUNDDOWN((DaysPastLaunch[[#This Row],[DaysPastLaunch]]-1)/30,0)+1</f>
        <v>20</v>
      </c>
      <c r="C587">
        <f>ROUNDDOWN((DaysPastLaunch[[#This Row],[MonthNumPastLaunch]]-1)/12,0)+1</f>
        <v>2</v>
      </c>
      <c r="D587">
        <f>ROUNDUP(DaysPastLaunch[[#This Row],[MonthNumPastLaunch]]/3,0)</f>
        <v>7</v>
      </c>
      <c r="E587" s="4" t="str">
        <f>"Month "&amp;DaysPastLaunch[[#This Row],[MonthNumPastLaunch]]</f>
        <v>Month 20</v>
      </c>
      <c r="F587" s="4" t="str">
        <f>"Year "&amp;DaysPastLaunch[[#This Row],[YearNumPastLaunch]]</f>
        <v>Year 2</v>
      </c>
      <c r="G587" s="4" t="str">
        <f>"Quarter "&amp;DaysPastLaunch[[#This Row],[QuartnerNumPastLaunch]]</f>
        <v>Quarter 7</v>
      </c>
      <c r="H587" s="4">
        <f>MOD(DaysPastLaunch[[#This Row],[MonthNumPastLaunch]]-1,12)+1</f>
        <v>8</v>
      </c>
      <c r="I587" s="4">
        <f>MOD(DaysPastLaunch[[#This Row],[QuartnerNumPastLaunch]]-1,4)+1</f>
        <v>3</v>
      </c>
      <c r="J587" s="4" t="str">
        <f>"Y"&amp;DaysPastLaunch[[#This Row],[YearNumPastLaunch]]&amp;" "&amp;"M"&amp;DaysPastLaunch[[#This Row],[Month1_12]]</f>
        <v>Y2 M8</v>
      </c>
      <c r="K587" s="4" t="str">
        <f>"Y"&amp;DaysPastLaunch[[#This Row],[YearNumPastLaunch]]&amp;" "&amp;"Q"&amp;DaysPastLaunch[[#This Row],[Quarter1_4]]</f>
        <v>Y2 Q3</v>
      </c>
      <c r="L587" s="4" t="str">
        <f>DaysPastLaunch[[#This Row],[YearPastLaunch]]&amp;" "&amp;"Month "&amp;DaysPastLaunch[[#This Row],[Month1_12]]</f>
        <v>Year 2 Month 8</v>
      </c>
      <c r="M587" s="4" t="str">
        <f>DaysPastLaunch[[#This Row],[YearPastLaunch]]&amp;" "&amp;"Quarter "&amp;DaysPastLaunch[[#This Row],[Quarter1_4]]</f>
        <v>Year 2 Quarter 3</v>
      </c>
    </row>
    <row r="588" spans="1:13" x14ac:dyDescent="0.25">
      <c r="A588">
        <v>587</v>
      </c>
      <c r="B588">
        <f>ROUNDDOWN((DaysPastLaunch[[#This Row],[DaysPastLaunch]]-1)/30,0)+1</f>
        <v>20</v>
      </c>
      <c r="C588">
        <f>ROUNDDOWN((DaysPastLaunch[[#This Row],[MonthNumPastLaunch]]-1)/12,0)+1</f>
        <v>2</v>
      </c>
      <c r="D588">
        <f>ROUNDUP(DaysPastLaunch[[#This Row],[MonthNumPastLaunch]]/3,0)</f>
        <v>7</v>
      </c>
      <c r="E588" s="4" t="str">
        <f>"Month "&amp;DaysPastLaunch[[#This Row],[MonthNumPastLaunch]]</f>
        <v>Month 20</v>
      </c>
      <c r="F588" s="4" t="str">
        <f>"Year "&amp;DaysPastLaunch[[#This Row],[YearNumPastLaunch]]</f>
        <v>Year 2</v>
      </c>
      <c r="G588" s="4" t="str">
        <f>"Quarter "&amp;DaysPastLaunch[[#This Row],[QuartnerNumPastLaunch]]</f>
        <v>Quarter 7</v>
      </c>
      <c r="H588" s="4">
        <f>MOD(DaysPastLaunch[[#This Row],[MonthNumPastLaunch]]-1,12)+1</f>
        <v>8</v>
      </c>
      <c r="I588" s="4">
        <f>MOD(DaysPastLaunch[[#This Row],[QuartnerNumPastLaunch]]-1,4)+1</f>
        <v>3</v>
      </c>
      <c r="J588" s="4" t="str">
        <f>"Y"&amp;DaysPastLaunch[[#This Row],[YearNumPastLaunch]]&amp;" "&amp;"M"&amp;DaysPastLaunch[[#This Row],[Month1_12]]</f>
        <v>Y2 M8</v>
      </c>
      <c r="K588" s="4" t="str">
        <f>"Y"&amp;DaysPastLaunch[[#This Row],[YearNumPastLaunch]]&amp;" "&amp;"Q"&amp;DaysPastLaunch[[#This Row],[Quarter1_4]]</f>
        <v>Y2 Q3</v>
      </c>
      <c r="L588" s="4" t="str">
        <f>DaysPastLaunch[[#This Row],[YearPastLaunch]]&amp;" "&amp;"Month "&amp;DaysPastLaunch[[#This Row],[Month1_12]]</f>
        <v>Year 2 Month 8</v>
      </c>
      <c r="M588" s="4" t="str">
        <f>DaysPastLaunch[[#This Row],[YearPastLaunch]]&amp;" "&amp;"Quarter "&amp;DaysPastLaunch[[#This Row],[Quarter1_4]]</f>
        <v>Year 2 Quarter 3</v>
      </c>
    </row>
    <row r="589" spans="1:13" x14ac:dyDescent="0.25">
      <c r="A589">
        <v>588</v>
      </c>
      <c r="B589">
        <f>ROUNDDOWN((DaysPastLaunch[[#This Row],[DaysPastLaunch]]-1)/30,0)+1</f>
        <v>20</v>
      </c>
      <c r="C589">
        <f>ROUNDDOWN((DaysPastLaunch[[#This Row],[MonthNumPastLaunch]]-1)/12,0)+1</f>
        <v>2</v>
      </c>
      <c r="D589">
        <f>ROUNDUP(DaysPastLaunch[[#This Row],[MonthNumPastLaunch]]/3,0)</f>
        <v>7</v>
      </c>
      <c r="E589" s="4" t="str">
        <f>"Month "&amp;DaysPastLaunch[[#This Row],[MonthNumPastLaunch]]</f>
        <v>Month 20</v>
      </c>
      <c r="F589" s="4" t="str">
        <f>"Year "&amp;DaysPastLaunch[[#This Row],[YearNumPastLaunch]]</f>
        <v>Year 2</v>
      </c>
      <c r="G589" s="4" t="str">
        <f>"Quarter "&amp;DaysPastLaunch[[#This Row],[QuartnerNumPastLaunch]]</f>
        <v>Quarter 7</v>
      </c>
      <c r="H589" s="4">
        <f>MOD(DaysPastLaunch[[#This Row],[MonthNumPastLaunch]]-1,12)+1</f>
        <v>8</v>
      </c>
      <c r="I589" s="4">
        <f>MOD(DaysPastLaunch[[#This Row],[QuartnerNumPastLaunch]]-1,4)+1</f>
        <v>3</v>
      </c>
      <c r="J589" s="4" t="str">
        <f>"Y"&amp;DaysPastLaunch[[#This Row],[YearNumPastLaunch]]&amp;" "&amp;"M"&amp;DaysPastLaunch[[#This Row],[Month1_12]]</f>
        <v>Y2 M8</v>
      </c>
      <c r="K589" s="4" t="str">
        <f>"Y"&amp;DaysPastLaunch[[#This Row],[YearNumPastLaunch]]&amp;" "&amp;"Q"&amp;DaysPastLaunch[[#This Row],[Quarter1_4]]</f>
        <v>Y2 Q3</v>
      </c>
      <c r="L589" s="4" t="str">
        <f>DaysPastLaunch[[#This Row],[YearPastLaunch]]&amp;" "&amp;"Month "&amp;DaysPastLaunch[[#This Row],[Month1_12]]</f>
        <v>Year 2 Month 8</v>
      </c>
      <c r="M589" s="4" t="str">
        <f>DaysPastLaunch[[#This Row],[YearPastLaunch]]&amp;" "&amp;"Quarter "&amp;DaysPastLaunch[[#This Row],[Quarter1_4]]</f>
        <v>Year 2 Quarter 3</v>
      </c>
    </row>
    <row r="590" spans="1:13" x14ac:dyDescent="0.25">
      <c r="A590">
        <v>589</v>
      </c>
      <c r="B590">
        <f>ROUNDDOWN((DaysPastLaunch[[#This Row],[DaysPastLaunch]]-1)/30,0)+1</f>
        <v>20</v>
      </c>
      <c r="C590">
        <f>ROUNDDOWN((DaysPastLaunch[[#This Row],[MonthNumPastLaunch]]-1)/12,0)+1</f>
        <v>2</v>
      </c>
      <c r="D590">
        <f>ROUNDUP(DaysPastLaunch[[#This Row],[MonthNumPastLaunch]]/3,0)</f>
        <v>7</v>
      </c>
      <c r="E590" s="4" t="str">
        <f>"Month "&amp;DaysPastLaunch[[#This Row],[MonthNumPastLaunch]]</f>
        <v>Month 20</v>
      </c>
      <c r="F590" s="4" t="str">
        <f>"Year "&amp;DaysPastLaunch[[#This Row],[YearNumPastLaunch]]</f>
        <v>Year 2</v>
      </c>
      <c r="G590" s="4" t="str">
        <f>"Quarter "&amp;DaysPastLaunch[[#This Row],[QuartnerNumPastLaunch]]</f>
        <v>Quarter 7</v>
      </c>
      <c r="H590" s="4">
        <f>MOD(DaysPastLaunch[[#This Row],[MonthNumPastLaunch]]-1,12)+1</f>
        <v>8</v>
      </c>
      <c r="I590" s="4">
        <f>MOD(DaysPastLaunch[[#This Row],[QuartnerNumPastLaunch]]-1,4)+1</f>
        <v>3</v>
      </c>
      <c r="J590" s="4" t="str">
        <f>"Y"&amp;DaysPastLaunch[[#This Row],[YearNumPastLaunch]]&amp;" "&amp;"M"&amp;DaysPastLaunch[[#This Row],[Month1_12]]</f>
        <v>Y2 M8</v>
      </c>
      <c r="K590" s="4" t="str">
        <f>"Y"&amp;DaysPastLaunch[[#This Row],[YearNumPastLaunch]]&amp;" "&amp;"Q"&amp;DaysPastLaunch[[#This Row],[Quarter1_4]]</f>
        <v>Y2 Q3</v>
      </c>
      <c r="L590" s="4" t="str">
        <f>DaysPastLaunch[[#This Row],[YearPastLaunch]]&amp;" "&amp;"Month "&amp;DaysPastLaunch[[#This Row],[Month1_12]]</f>
        <v>Year 2 Month 8</v>
      </c>
      <c r="M590" s="4" t="str">
        <f>DaysPastLaunch[[#This Row],[YearPastLaunch]]&amp;" "&amp;"Quarter "&amp;DaysPastLaunch[[#This Row],[Quarter1_4]]</f>
        <v>Year 2 Quarter 3</v>
      </c>
    </row>
    <row r="591" spans="1:13" x14ac:dyDescent="0.25">
      <c r="A591">
        <v>590</v>
      </c>
      <c r="B591">
        <f>ROUNDDOWN((DaysPastLaunch[[#This Row],[DaysPastLaunch]]-1)/30,0)+1</f>
        <v>20</v>
      </c>
      <c r="C591">
        <f>ROUNDDOWN((DaysPastLaunch[[#This Row],[MonthNumPastLaunch]]-1)/12,0)+1</f>
        <v>2</v>
      </c>
      <c r="D591">
        <f>ROUNDUP(DaysPastLaunch[[#This Row],[MonthNumPastLaunch]]/3,0)</f>
        <v>7</v>
      </c>
      <c r="E591" s="4" t="str">
        <f>"Month "&amp;DaysPastLaunch[[#This Row],[MonthNumPastLaunch]]</f>
        <v>Month 20</v>
      </c>
      <c r="F591" s="4" t="str">
        <f>"Year "&amp;DaysPastLaunch[[#This Row],[YearNumPastLaunch]]</f>
        <v>Year 2</v>
      </c>
      <c r="G591" s="4" t="str">
        <f>"Quarter "&amp;DaysPastLaunch[[#This Row],[QuartnerNumPastLaunch]]</f>
        <v>Quarter 7</v>
      </c>
      <c r="H591" s="4">
        <f>MOD(DaysPastLaunch[[#This Row],[MonthNumPastLaunch]]-1,12)+1</f>
        <v>8</v>
      </c>
      <c r="I591" s="4">
        <f>MOD(DaysPastLaunch[[#This Row],[QuartnerNumPastLaunch]]-1,4)+1</f>
        <v>3</v>
      </c>
      <c r="J591" s="4" t="str">
        <f>"Y"&amp;DaysPastLaunch[[#This Row],[YearNumPastLaunch]]&amp;" "&amp;"M"&amp;DaysPastLaunch[[#This Row],[Month1_12]]</f>
        <v>Y2 M8</v>
      </c>
      <c r="K591" s="4" t="str">
        <f>"Y"&amp;DaysPastLaunch[[#This Row],[YearNumPastLaunch]]&amp;" "&amp;"Q"&amp;DaysPastLaunch[[#This Row],[Quarter1_4]]</f>
        <v>Y2 Q3</v>
      </c>
      <c r="L591" s="4" t="str">
        <f>DaysPastLaunch[[#This Row],[YearPastLaunch]]&amp;" "&amp;"Month "&amp;DaysPastLaunch[[#This Row],[Month1_12]]</f>
        <v>Year 2 Month 8</v>
      </c>
      <c r="M591" s="4" t="str">
        <f>DaysPastLaunch[[#This Row],[YearPastLaunch]]&amp;" "&amp;"Quarter "&amp;DaysPastLaunch[[#This Row],[Quarter1_4]]</f>
        <v>Year 2 Quarter 3</v>
      </c>
    </row>
    <row r="592" spans="1:13" x14ac:dyDescent="0.25">
      <c r="A592">
        <v>591</v>
      </c>
      <c r="B592">
        <f>ROUNDDOWN((DaysPastLaunch[[#This Row],[DaysPastLaunch]]-1)/30,0)+1</f>
        <v>20</v>
      </c>
      <c r="C592">
        <f>ROUNDDOWN((DaysPastLaunch[[#This Row],[MonthNumPastLaunch]]-1)/12,0)+1</f>
        <v>2</v>
      </c>
      <c r="D592">
        <f>ROUNDUP(DaysPastLaunch[[#This Row],[MonthNumPastLaunch]]/3,0)</f>
        <v>7</v>
      </c>
      <c r="E592" s="4" t="str">
        <f>"Month "&amp;DaysPastLaunch[[#This Row],[MonthNumPastLaunch]]</f>
        <v>Month 20</v>
      </c>
      <c r="F592" s="4" t="str">
        <f>"Year "&amp;DaysPastLaunch[[#This Row],[YearNumPastLaunch]]</f>
        <v>Year 2</v>
      </c>
      <c r="G592" s="4" t="str">
        <f>"Quarter "&amp;DaysPastLaunch[[#This Row],[QuartnerNumPastLaunch]]</f>
        <v>Quarter 7</v>
      </c>
      <c r="H592" s="4">
        <f>MOD(DaysPastLaunch[[#This Row],[MonthNumPastLaunch]]-1,12)+1</f>
        <v>8</v>
      </c>
      <c r="I592" s="4">
        <f>MOD(DaysPastLaunch[[#This Row],[QuartnerNumPastLaunch]]-1,4)+1</f>
        <v>3</v>
      </c>
      <c r="J592" s="4" t="str">
        <f>"Y"&amp;DaysPastLaunch[[#This Row],[YearNumPastLaunch]]&amp;" "&amp;"M"&amp;DaysPastLaunch[[#This Row],[Month1_12]]</f>
        <v>Y2 M8</v>
      </c>
      <c r="K592" s="4" t="str">
        <f>"Y"&amp;DaysPastLaunch[[#This Row],[YearNumPastLaunch]]&amp;" "&amp;"Q"&amp;DaysPastLaunch[[#This Row],[Quarter1_4]]</f>
        <v>Y2 Q3</v>
      </c>
      <c r="L592" s="4" t="str">
        <f>DaysPastLaunch[[#This Row],[YearPastLaunch]]&amp;" "&amp;"Month "&amp;DaysPastLaunch[[#This Row],[Month1_12]]</f>
        <v>Year 2 Month 8</v>
      </c>
      <c r="M592" s="4" t="str">
        <f>DaysPastLaunch[[#This Row],[YearPastLaunch]]&amp;" "&amp;"Quarter "&amp;DaysPastLaunch[[#This Row],[Quarter1_4]]</f>
        <v>Year 2 Quarter 3</v>
      </c>
    </row>
    <row r="593" spans="1:13" x14ac:dyDescent="0.25">
      <c r="A593">
        <v>592</v>
      </c>
      <c r="B593">
        <f>ROUNDDOWN((DaysPastLaunch[[#This Row],[DaysPastLaunch]]-1)/30,0)+1</f>
        <v>20</v>
      </c>
      <c r="C593">
        <f>ROUNDDOWN((DaysPastLaunch[[#This Row],[MonthNumPastLaunch]]-1)/12,0)+1</f>
        <v>2</v>
      </c>
      <c r="D593">
        <f>ROUNDUP(DaysPastLaunch[[#This Row],[MonthNumPastLaunch]]/3,0)</f>
        <v>7</v>
      </c>
      <c r="E593" s="4" t="str">
        <f>"Month "&amp;DaysPastLaunch[[#This Row],[MonthNumPastLaunch]]</f>
        <v>Month 20</v>
      </c>
      <c r="F593" s="4" t="str">
        <f>"Year "&amp;DaysPastLaunch[[#This Row],[YearNumPastLaunch]]</f>
        <v>Year 2</v>
      </c>
      <c r="G593" s="4" t="str">
        <f>"Quarter "&amp;DaysPastLaunch[[#This Row],[QuartnerNumPastLaunch]]</f>
        <v>Quarter 7</v>
      </c>
      <c r="H593" s="4">
        <f>MOD(DaysPastLaunch[[#This Row],[MonthNumPastLaunch]]-1,12)+1</f>
        <v>8</v>
      </c>
      <c r="I593" s="4">
        <f>MOD(DaysPastLaunch[[#This Row],[QuartnerNumPastLaunch]]-1,4)+1</f>
        <v>3</v>
      </c>
      <c r="J593" s="4" t="str">
        <f>"Y"&amp;DaysPastLaunch[[#This Row],[YearNumPastLaunch]]&amp;" "&amp;"M"&amp;DaysPastLaunch[[#This Row],[Month1_12]]</f>
        <v>Y2 M8</v>
      </c>
      <c r="K593" s="4" t="str">
        <f>"Y"&amp;DaysPastLaunch[[#This Row],[YearNumPastLaunch]]&amp;" "&amp;"Q"&amp;DaysPastLaunch[[#This Row],[Quarter1_4]]</f>
        <v>Y2 Q3</v>
      </c>
      <c r="L593" s="4" t="str">
        <f>DaysPastLaunch[[#This Row],[YearPastLaunch]]&amp;" "&amp;"Month "&amp;DaysPastLaunch[[#This Row],[Month1_12]]</f>
        <v>Year 2 Month 8</v>
      </c>
      <c r="M593" s="4" t="str">
        <f>DaysPastLaunch[[#This Row],[YearPastLaunch]]&amp;" "&amp;"Quarter "&amp;DaysPastLaunch[[#This Row],[Quarter1_4]]</f>
        <v>Year 2 Quarter 3</v>
      </c>
    </row>
    <row r="594" spans="1:13" x14ac:dyDescent="0.25">
      <c r="A594">
        <v>593</v>
      </c>
      <c r="B594">
        <f>ROUNDDOWN((DaysPastLaunch[[#This Row],[DaysPastLaunch]]-1)/30,0)+1</f>
        <v>20</v>
      </c>
      <c r="C594">
        <f>ROUNDDOWN((DaysPastLaunch[[#This Row],[MonthNumPastLaunch]]-1)/12,0)+1</f>
        <v>2</v>
      </c>
      <c r="D594">
        <f>ROUNDUP(DaysPastLaunch[[#This Row],[MonthNumPastLaunch]]/3,0)</f>
        <v>7</v>
      </c>
      <c r="E594" s="4" t="str">
        <f>"Month "&amp;DaysPastLaunch[[#This Row],[MonthNumPastLaunch]]</f>
        <v>Month 20</v>
      </c>
      <c r="F594" s="4" t="str">
        <f>"Year "&amp;DaysPastLaunch[[#This Row],[YearNumPastLaunch]]</f>
        <v>Year 2</v>
      </c>
      <c r="G594" s="4" t="str">
        <f>"Quarter "&amp;DaysPastLaunch[[#This Row],[QuartnerNumPastLaunch]]</f>
        <v>Quarter 7</v>
      </c>
      <c r="H594" s="4">
        <f>MOD(DaysPastLaunch[[#This Row],[MonthNumPastLaunch]]-1,12)+1</f>
        <v>8</v>
      </c>
      <c r="I594" s="4">
        <f>MOD(DaysPastLaunch[[#This Row],[QuartnerNumPastLaunch]]-1,4)+1</f>
        <v>3</v>
      </c>
      <c r="J594" s="4" t="str">
        <f>"Y"&amp;DaysPastLaunch[[#This Row],[YearNumPastLaunch]]&amp;" "&amp;"M"&amp;DaysPastLaunch[[#This Row],[Month1_12]]</f>
        <v>Y2 M8</v>
      </c>
      <c r="K594" s="4" t="str">
        <f>"Y"&amp;DaysPastLaunch[[#This Row],[YearNumPastLaunch]]&amp;" "&amp;"Q"&amp;DaysPastLaunch[[#This Row],[Quarter1_4]]</f>
        <v>Y2 Q3</v>
      </c>
      <c r="L594" s="4" t="str">
        <f>DaysPastLaunch[[#This Row],[YearPastLaunch]]&amp;" "&amp;"Month "&amp;DaysPastLaunch[[#This Row],[Month1_12]]</f>
        <v>Year 2 Month 8</v>
      </c>
      <c r="M594" s="4" t="str">
        <f>DaysPastLaunch[[#This Row],[YearPastLaunch]]&amp;" "&amp;"Quarter "&amp;DaysPastLaunch[[#This Row],[Quarter1_4]]</f>
        <v>Year 2 Quarter 3</v>
      </c>
    </row>
    <row r="595" spans="1:13" x14ac:dyDescent="0.25">
      <c r="A595">
        <v>594</v>
      </c>
      <c r="B595">
        <f>ROUNDDOWN((DaysPastLaunch[[#This Row],[DaysPastLaunch]]-1)/30,0)+1</f>
        <v>20</v>
      </c>
      <c r="C595">
        <f>ROUNDDOWN((DaysPastLaunch[[#This Row],[MonthNumPastLaunch]]-1)/12,0)+1</f>
        <v>2</v>
      </c>
      <c r="D595">
        <f>ROUNDUP(DaysPastLaunch[[#This Row],[MonthNumPastLaunch]]/3,0)</f>
        <v>7</v>
      </c>
      <c r="E595" s="4" t="str">
        <f>"Month "&amp;DaysPastLaunch[[#This Row],[MonthNumPastLaunch]]</f>
        <v>Month 20</v>
      </c>
      <c r="F595" s="4" t="str">
        <f>"Year "&amp;DaysPastLaunch[[#This Row],[YearNumPastLaunch]]</f>
        <v>Year 2</v>
      </c>
      <c r="G595" s="4" t="str">
        <f>"Quarter "&amp;DaysPastLaunch[[#This Row],[QuartnerNumPastLaunch]]</f>
        <v>Quarter 7</v>
      </c>
      <c r="H595" s="4">
        <f>MOD(DaysPastLaunch[[#This Row],[MonthNumPastLaunch]]-1,12)+1</f>
        <v>8</v>
      </c>
      <c r="I595" s="4">
        <f>MOD(DaysPastLaunch[[#This Row],[QuartnerNumPastLaunch]]-1,4)+1</f>
        <v>3</v>
      </c>
      <c r="J595" s="4" t="str">
        <f>"Y"&amp;DaysPastLaunch[[#This Row],[YearNumPastLaunch]]&amp;" "&amp;"M"&amp;DaysPastLaunch[[#This Row],[Month1_12]]</f>
        <v>Y2 M8</v>
      </c>
      <c r="K595" s="4" t="str">
        <f>"Y"&amp;DaysPastLaunch[[#This Row],[YearNumPastLaunch]]&amp;" "&amp;"Q"&amp;DaysPastLaunch[[#This Row],[Quarter1_4]]</f>
        <v>Y2 Q3</v>
      </c>
      <c r="L595" s="4" t="str">
        <f>DaysPastLaunch[[#This Row],[YearPastLaunch]]&amp;" "&amp;"Month "&amp;DaysPastLaunch[[#This Row],[Month1_12]]</f>
        <v>Year 2 Month 8</v>
      </c>
      <c r="M595" s="4" t="str">
        <f>DaysPastLaunch[[#This Row],[YearPastLaunch]]&amp;" "&amp;"Quarter "&amp;DaysPastLaunch[[#This Row],[Quarter1_4]]</f>
        <v>Year 2 Quarter 3</v>
      </c>
    </row>
    <row r="596" spans="1:13" x14ac:dyDescent="0.25">
      <c r="A596">
        <v>595</v>
      </c>
      <c r="B596">
        <f>ROUNDDOWN((DaysPastLaunch[[#This Row],[DaysPastLaunch]]-1)/30,0)+1</f>
        <v>20</v>
      </c>
      <c r="C596">
        <f>ROUNDDOWN((DaysPastLaunch[[#This Row],[MonthNumPastLaunch]]-1)/12,0)+1</f>
        <v>2</v>
      </c>
      <c r="D596">
        <f>ROUNDUP(DaysPastLaunch[[#This Row],[MonthNumPastLaunch]]/3,0)</f>
        <v>7</v>
      </c>
      <c r="E596" s="4" t="str">
        <f>"Month "&amp;DaysPastLaunch[[#This Row],[MonthNumPastLaunch]]</f>
        <v>Month 20</v>
      </c>
      <c r="F596" s="4" t="str">
        <f>"Year "&amp;DaysPastLaunch[[#This Row],[YearNumPastLaunch]]</f>
        <v>Year 2</v>
      </c>
      <c r="G596" s="4" t="str">
        <f>"Quarter "&amp;DaysPastLaunch[[#This Row],[QuartnerNumPastLaunch]]</f>
        <v>Quarter 7</v>
      </c>
      <c r="H596" s="4">
        <f>MOD(DaysPastLaunch[[#This Row],[MonthNumPastLaunch]]-1,12)+1</f>
        <v>8</v>
      </c>
      <c r="I596" s="4">
        <f>MOD(DaysPastLaunch[[#This Row],[QuartnerNumPastLaunch]]-1,4)+1</f>
        <v>3</v>
      </c>
      <c r="J596" s="4" t="str">
        <f>"Y"&amp;DaysPastLaunch[[#This Row],[YearNumPastLaunch]]&amp;" "&amp;"M"&amp;DaysPastLaunch[[#This Row],[Month1_12]]</f>
        <v>Y2 M8</v>
      </c>
      <c r="K596" s="4" t="str">
        <f>"Y"&amp;DaysPastLaunch[[#This Row],[YearNumPastLaunch]]&amp;" "&amp;"Q"&amp;DaysPastLaunch[[#This Row],[Quarter1_4]]</f>
        <v>Y2 Q3</v>
      </c>
      <c r="L596" s="4" t="str">
        <f>DaysPastLaunch[[#This Row],[YearPastLaunch]]&amp;" "&amp;"Month "&amp;DaysPastLaunch[[#This Row],[Month1_12]]</f>
        <v>Year 2 Month 8</v>
      </c>
      <c r="M596" s="4" t="str">
        <f>DaysPastLaunch[[#This Row],[YearPastLaunch]]&amp;" "&amp;"Quarter "&amp;DaysPastLaunch[[#This Row],[Quarter1_4]]</f>
        <v>Year 2 Quarter 3</v>
      </c>
    </row>
    <row r="597" spans="1:13" x14ac:dyDescent="0.25">
      <c r="A597">
        <v>596</v>
      </c>
      <c r="B597">
        <f>ROUNDDOWN((DaysPastLaunch[[#This Row],[DaysPastLaunch]]-1)/30,0)+1</f>
        <v>20</v>
      </c>
      <c r="C597">
        <f>ROUNDDOWN((DaysPastLaunch[[#This Row],[MonthNumPastLaunch]]-1)/12,0)+1</f>
        <v>2</v>
      </c>
      <c r="D597">
        <f>ROUNDUP(DaysPastLaunch[[#This Row],[MonthNumPastLaunch]]/3,0)</f>
        <v>7</v>
      </c>
      <c r="E597" s="4" t="str">
        <f>"Month "&amp;DaysPastLaunch[[#This Row],[MonthNumPastLaunch]]</f>
        <v>Month 20</v>
      </c>
      <c r="F597" s="4" t="str">
        <f>"Year "&amp;DaysPastLaunch[[#This Row],[YearNumPastLaunch]]</f>
        <v>Year 2</v>
      </c>
      <c r="G597" s="4" t="str">
        <f>"Quarter "&amp;DaysPastLaunch[[#This Row],[QuartnerNumPastLaunch]]</f>
        <v>Quarter 7</v>
      </c>
      <c r="H597" s="4">
        <f>MOD(DaysPastLaunch[[#This Row],[MonthNumPastLaunch]]-1,12)+1</f>
        <v>8</v>
      </c>
      <c r="I597" s="4">
        <f>MOD(DaysPastLaunch[[#This Row],[QuartnerNumPastLaunch]]-1,4)+1</f>
        <v>3</v>
      </c>
      <c r="J597" s="4" t="str">
        <f>"Y"&amp;DaysPastLaunch[[#This Row],[YearNumPastLaunch]]&amp;" "&amp;"M"&amp;DaysPastLaunch[[#This Row],[Month1_12]]</f>
        <v>Y2 M8</v>
      </c>
      <c r="K597" s="4" t="str">
        <f>"Y"&amp;DaysPastLaunch[[#This Row],[YearNumPastLaunch]]&amp;" "&amp;"Q"&amp;DaysPastLaunch[[#This Row],[Quarter1_4]]</f>
        <v>Y2 Q3</v>
      </c>
      <c r="L597" s="4" t="str">
        <f>DaysPastLaunch[[#This Row],[YearPastLaunch]]&amp;" "&amp;"Month "&amp;DaysPastLaunch[[#This Row],[Month1_12]]</f>
        <v>Year 2 Month 8</v>
      </c>
      <c r="M597" s="4" t="str">
        <f>DaysPastLaunch[[#This Row],[YearPastLaunch]]&amp;" "&amp;"Quarter "&amp;DaysPastLaunch[[#This Row],[Quarter1_4]]</f>
        <v>Year 2 Quarter 3</v>
      </c>
    </row>
    <row r="598" spans="1:13" x14ac:dyDescent="0.25">
      <c r="A598">
        <v>597</v>
      </c>
      <c r="B598">
        <f>ROUNDDOWN((DaysPastLaunch[[#This Row],[DaysPastLaunch]]-1)/30,0)+1</f>
        <v>20</v>
      </c>
      <c r="C598">
        <f>ROUNDDOWN((DaysPastLaunch[[#This Row],[MonthNumPastLaunch]]-1)/12,0)+1</f>
        <v>2</v>
      </c>
      <c r="D598">
        <f>ROUNDUP(DaysPastLaunch[[#This Row],[MonthNumPastLaunch]]/3,0)</f>
        <v>7</v>
      </c>
      <c r="E598" s="4" t="str">
        <f>"Month "&amp;DaysPastLaunch[[#This Row],[MonthNumPastLaunch]]</f>
        <v>Month 20</v>
      </c>
      <c r="F598" s="4" t="str">
        <f>"Year "&amp;DaysPastLaunch[[#This Row],[YearNumPastLaunch]]</f>
        <v>Year 2</v>
      </c>
      <c r="G598" s="4" t="str">
        <f>"Quarter "&amp;DaysPastLaunch[[#This Row],[QuartnerNumPastLaunch]]</f>
        <v>Quarter 7</v>
      </c>
      <c r="H598" s="4">
        <f>MOD(DaysPastLaunch[[#This Row],[MonthNumPastLaunch]]-1,12)+1</f>
        <v>8</v>
      </c>
      <c r="I598" s="4">
        <f>MOD(DaysPastLaunch[[#This Row],[QuartnerNumPastLaunch]]-1,4)+1</f>
        <v>3</v>
      </c>
      <c r="J598" s="4" t="str">
        <f>"Y"&amp;DaysPastLaunch[[#This Row],[YearNumPastLaunch]]&amp;" "&amp;"M"&amp;DaysPastLaunch[[#This Row],[Month1_12]]</f>
        <v>Y2 M8</v>
      </c>
      <c r="K598" s="4" t="str">
        <f>"Y"&amp;DaysPastLaunch[[#This Row],[YearNumPastLaunch]]&amp;" "&amp;"Q"&amp;DaysPastLaunch[[#This Row],[Quarter1_4]]</f>
        <v>Y2 Q3</v>
      </c>
      <c r="L598" s="4" t="str">
        <f>DaysPastLaunch[[#This Row],[YearPastLaunch]]&amp;" "&amp;"Month "&amp;DaysPastLaunch[[#This Row],[Month1_12]]</f>
        <v>Year 2 Month 8</v>
      </c>
      <c r="M598" s="4" t="str">
        <f>DaysPastLaunch[[#This Row],[YearPastLaunch]]&amp;" "&amp;"Quarter "&amp;DaysPastLaunch[[#This Row],[Quarter1_4]]</f>
        <v>Year 2 Quarter 3</v>
      </c>
    </row>
    <row r="599" spans="1:13" x14ac:dyDescent="0.25">
      <c r="A599">
        <v>598</v>
      </c>
      <c r="B599">
        <f>ROUNDDOWN((DaysPastLaunch[[#This Row],[DaysPastLaunch]]-1)/30,0)+1</f>
        <v>20</v>
      </c>
      <c r="C599">
        <f>ROUNDDOWN((DaysPastLaunch[[#This Row],[MonthNumPastLaunch]]-1)/12,0)+1</f>
        <v>2</v>
      </c>
      <c r="D599">
        <f>ROUNDUP(DaysPastLaunch[[#This Row],[MonthNumPastLaunch]]/3,0)</f>
        <v>7</v>
      </c>
      <c r="E599" s="4" t="str">
        <f>"Month "&amp;DaysPastLaunch[[#This Row],[MonthNumPastLaunch]]</f>
        <v>Month 20</v>
      </c>
      <c r="F599" s="4" t="str">
        <f>"Year "&amp;DaysPastLaunch[[#This Row],[YearNumPastLaunch]]</f>
        <v>Year 2</v>
      </c>
      <c r="G599" s="4" t="str">
        <f>"Quarter "&amp;DaysPastLaunch[[#This Row],[QuartnerNumPastLaunch]]</f>
        <v>Quarter 7</v>
      </c>
      <c r="H599" s="4">
        <f>MOD(DaysPastLaunch[[#This Row],[MonthNumPastLaunch]]-1,12)+1</f>
        <v>8</v>
      </c>
      <c r="I599" s="4">
        <f>MOD(DaysPastLaunch[[#This Row],[QuartnerNumPastLaunch]]-1,4)+1</f>
        <v>3</v>
      </c>
      <c r="J599" s="4" t="str">
        <f>"Y"&amp;DaysPastLaunch[[#This Row],[YearNumPastLaunch]]&amp;" "&amp;"M"&amp;DaysPastLaunch[[#This Row],[Month1_12]]</f>
        <v>Y2 M8</v>
      </c>
      <c r="K599" s="4" t="str">
        <f>"Y"&amp;DaysPastLaunch[[#This Row],[YearNumPastLaunch]]&amp;" "&amp;"Q"&amp;DaysPastLaunch[[#This Row],[Quarter1_4]]</f>
        <v>Y2 Q3</v>
      </c>
      <c r="L599" s="4" t="str">
        <f>DaysPastLaunch[[#This Row],[YearPastLaunch]]&amp;" "&amp;"Month "&amp;DaysPastLaunch[[#This Row],[Month1_12]]</f>
        <v>Year 2 Month 8</v>
      </c>
      <c r="M599" s="4" t="str">
        <f>DaysPastLaunch[[#This Row],[YearPastLaunch]]&amp;" "&amp;"Quarter "&amp;DaysPastLaunch[[#This Row],[Quarter1_4]]</f>
        <v>Year 2 Quarter 3</v>
      </c>
    </row>
    <row r="600" spans="1:13" x14ac:dyDescent="0.25">
      <c r="A600">
        <v>599</v>
      </c>
      <c r="B600">
        <f>ROUNDDOWN((DaysPastLaunch[[#This Row],[DaysPastLaunch]]-1)/30,0)+1</f>
        <v>20</v>
      </c>
      <c r="C600">
        <f>ROUNDDOWN((DaysPastLaunch[[#This Row],[MonthNumPastLaunch]]-1)/12,0)+1</f>
        <v>2</v>
      </c>
      <c r="D600">
        <f>ROUNDUP(DaysPastLaunch[[#This Row],[MonthNumPastLaunch]]/3,0)</f>
        <v>7</v>
      </c>
      <c r="E600" s="4" t="str">
        <f>"Month "&amp;DaysPastLaunch[[#This Row],[MonthNumPastLaunch]]</f>
        <v>Month 20</v>
      </c>
      <c r="F600" s="4" t="str">
        <f>"Year "&amp;DaysPastLaunch[[#This Row],[YearNumPastLaunch]]</f>
        <v>Year 2</v>
      </c>
      <c r="G600" s="4" t="str">
        <f>"Quarter "&amp;DaysPastLaunch[[#This Row],[QuartnerNumPastLaunch]]</f>
        <v>Quarter 7</v>
      </c>
      <c r="H600" s="4">
        <f>MOD(DaysPastLaunch[[#This Row],[MonthNumPastLaunch]]-1,12)+1</f>
        <v>8</v>
      </c>
      <c r="I600" s="4">
        <f>MOD(DaysPastLaunch[[#This Row],[QuartnerNumPastLaunch]]-1,4)+1</f>
        <v>3</v>
      </c>
      <c r="J600" s="4" t="str">
        <f>"Y"&amp;DaysPastLaunch[[#This Row],[YearNumPastLaunch]]&amp;" "&amp;"M"&amp;DaysPastLaunch[[#This Row],[Month1_12]]</f>
        <v>Y2 M8</v>
      </c>
      <c r="K600" s="4" t="str">
        <f>"Y"&amp;DaysPastLaunch[[#This Row],[YearNumPastLaunch]]&amp;" "&amp;"Q"&amp;DaysPastLaunch[[#This Row],[Quarter1_4]]</f>
        <v>Y2 Q3</v>
      </c>
      <c r="L600" s="4" t="str">
        <f>DaysPastLaunch[[#This Row],[YearPastLaunch]]&amp;" "&amp;"Month "&amp;DaysPastLaunch[[#This Row],[Month1_12]]</f>
        <v>Year 2 Month 8</v>
      </c>
      <c r="M600" s="4" t="str">
        <f>DaysPastLaunch[[#This Row],[YearPastLaunch]]&amp;" "&amp;"Quarter "&amp;DaysPastLaunch[[#This Row],[Quarter1_4]]</f>
        <v>Year 2 Quarter 3</v>
      </c>
    </row>
    <row r="601" spans="1:13" x14ac:dyDescent="0.25">
      <c r="A601">
        <v>600</v>
      </c>
      <c r="B601">
        <f>ROUNDDOWN((DaysPastLaunch[[#This Row],[DaysPastLaunch]]-1)/30,0)+1</f>
        <v>20</v>
      </c>
      <c r="C601">
        <f>ROUNDDOWN((DaysPastLaunch[[#This Row],[MonthNumPastLaunch]]-1)/12,0)+1</f>
        <v>2</v>
      </c>
      <c r="D601">
        <f>ROUNDUP(DaysPastLaunch[[#This Row],[MonthNumPastLaunch]]/3,0)</f>
        <v>7</v>
      </c>
      <c r="E601" s="4" t="str">
        <f>"Month "&amp;DaysPastLaunch[[#This Row],[MonthNumPastLaunch]]</f>
        <v>Month 20</v>
      </c>
      <c r="F601" s="4" t="str">
        <f>"Year "&amp;DaysPastLaunch[[#This Row],[YearNumPastLaunch]]</f>
        <v>Year 2</v>
      </c>
      <c r="G601" s="4" t="str">
        <f>"Quarter "&amp;DaysPastLaunch[[#This Row],[QuartnerNumPastLaunch]]</f>
        <v>Quarter 7</v>
      </c>
      <c r="H601" s="4">
        <f>MOD(DaysPastLaunch[[#This Row],[MonthNumPastLaunch]]-1,12)+1</f>
        <v>8</v>
      </c>
      <c r="I601" s="4">
        <f>MOD(DaysPastLaunch[[#This Row],[QuartnerNumPastLaunch]]-1,4)+1</f>
        <v>3</v>
      </c>
      <c r="J601" s="4" t="str">
        <f>"Y"&amp;DaysPastLaunch[[#This Row],[YearNumPastLaunch]]&amp;" "&amp;"M"&amp;DaysPastLaunch[[#This Row],[Month1_12]]</f>
        <v>Y2 M8</v>
      </c>
      <c r="K601" s="4" t="str">
        <f>"Y"&amp;DaysPastLaunch[[#This Row],[YearNumPastLaunch]]&amp;" "&amp;"Q"&amp;DaysPastLaunch[[#This Row],[Quarter1_4]]</f>
        <v>Y2 Q3</v>
      </c>
      <c r="L601" s="4" t="str">
        <f>DaysPastLaunch[[#This Row],[YearPastLaunch]]&amp;" "&amp;"Month "&amp;DaysPastLaunch[[#This Row],[Month1_12]]</f>
        <v>Year 2 Month 8</v>
      </c>
      <c r="M601" s="4" t="str">
        <f>DaysPastLaunch[[#This Row],[YearPastLaunch]]&amp;" "&amp;"Quarter "&amp;DaysPastLaunch[[#This Row],[Quarter1_4]]</f>
        <v>Year 2 Quarter 3</v>
      </c>
    </row>
    <row r="602" spans="1:13" x14ac:dyDescent="0.25">
      <c r="A602">
        <v>601</v>
      </c>
      <c r="B602">
        <f>ROUNDDOWN((DaysPastLaunch[[#This Row],[DaysPastLaunch]]-1)/30,0)+1</f>
        <v>21</v>
      </c>
      <c r="C602">
        <f>ROUNDDOWN((DaysPastLaunch[[#This Row],[MonthNumPastLaunch]]-1)/12,0)+1</f>
        <v>2</v>
      </c>
      <c r="D602">
        <f>ROUNDUP(DaysPastLaunch[[#This Row],[MonthNumPastLaunch]]/3,0)</f>
        <v>7</v>
      </c>
      <c r="E602" s="4" t="str">
        <f>"Month "&amp;DaysPastLaunch[[#This Row],[MonthNumPastLaunch]]</f>
        <v>Month 21</v>
      </c>
      <c r="F602" s="4" t="str">
        <f>"Year "&amp;DaysPastLaunch[[#This Row],[YearNumPastLaunch]]</f>
        <v>Year 2</v>
      </c>
      <c r="G602" s="4" t="str">
        <f>"Quarter "&amp;DaysPastLaunch[[#This Row],[QuartnerNumPastLaunch]]</f>
        <v>Quarter 7</v>
      </c>
      <c r="H602" s="4">
        <f>MOD(DaysPastLaunch[[#This Row],[MonthNumPastLaunch]]-1,12)+1</f>
        <v>9</v>
      </c>
      <c r="I602" s="4">
        <f>MOD(DaysPastLaunch[[#This Row],[QuartnerNumPastLaunch]]-1,4)+1</f>
        <v>3</v>
      </c>
      <c r="J602" s="4" t="str">
        <f>"Y"&amp;DaysPastLaunch[[#This Row],[YearNumPastLaunch]]&amp;" "&amp;"M"&amp;DaysPastLaunch[[#This Row],[Month1_12]]</f>
        <v>Y2 M9</v>
      </c>
      <c r="K602" s="4" t="str">
        <f>"Y"&amp;DaysPastLaunch[[#This Row],[YearNumPastLaunch]]&amp;" "&amp;"Q"&amp;DaysPastLaunch[[#This Row],[Quarter1_4]]</f>
        <v>Y2 Q3</v>
      </c>
      <c r="L602" s="4" t="str">
        <f>DaysPastLaunch[[#This Row],[YearPastLaunch]]&amp;" "&amp;"Month "&amp;DaysPastLaunch[[#This Row],[Month1_12]]</f>
        <v>Year 2 Month 9</v>
      </c>
      <c r="M602" s="4" t="str">
        <f>DaysPastLaunch[[#This Row],[YearPastLaunch]]&amp;" "&amp;"Quarter "&amp;DaysPastLaunch[[#This Row],[Quarter1_4]]</f>
        <v>Year 2 Quarter 3</v>
      </c>
    </row>
    <row r="603" spans="1:13" x14ac:dyDescent="0.25">
      <c r="A603">
        <v>602</v>
      </c>
      <c r="B603">
        <f>ROUNDDOWN((DaysPastLaunch[[#This Row],[DaysPastLaunch]]-1)/30,0)+1</f>
        <v>21</v>
      </c>
      <c r="C603">
        <f>ROUNDDOWN((DaysPastLaunch[[#This Row],[MonthNumPastLaunch]]-1)/12,0)+1</f>
        <v>2</v>
      </c>
      <c r="D603">
        <f>ROUNDUP(DaysPastLaunch[[#This Row],[MonthNumPastLaunch]]/3,0)</f>
        <v>7</v>
      </c>
      <c r="E603" s="4" t="str">
        <f>"Month "&amp;DaysPastLaunch[[#This Row],[MonthNumPastLaunch]]</f>
        <v>Month 21</v>
      </c>
      <c r="F603" s="4" t="str">
        <f>"Year "&amp;DaysPastLaunch[[#This Row],[YearNumPastLaunch]]</f>
        <v>Year 2</v>
      </c>
      <c r="G603" s="4" t="str">
        <f>"Quarter "&amp;DaysPastLaunch[[#This Row],[QuartnerNumPastLaunch]]</f>
        <v>Quarter 7</v>
      </c>
      <c r="H603" s="4">
        <f>MOD(DaysPastLaunch[[#This Row],[MonthNumPastLaunch]]-1,12)+1</f>
        <v>9</v>
      </c>
      <c r="I603" s="4">
        <f>MOD(DaysPastLaunch[[#This Row],[QuartnerNumPastLaunch]]-1,4)+1</f>
        <v>3</v>
      </c>
      <c r="J603" s="4" t="str">
        <f>"Y"&amp;DaysPastLaunch[[#This Row],[YearNumPastLaunch]]&amp;" "&amp;"M"&amp;DaysPastLaunch[[#This Row],[Month1_12]]</f>
        <v>Y2 M9</v>
      </c>
      <c r="K603" s="4" t="str">
        <f>"Y"&amp;DaysPastLaunch[[#This Row],[YearNumPastLaunch]]&amp;" "&amp;"Q"&amp;DaysPastLaunch[[#This Row],[Quarter1_4]]</f>
        <v>Y2 Q3</v>
      </c>
      <c r="L603" s="4" t="str">
        <f>DaysPastLaunch[[#This Row],[YearPastLaunch]]&amp;" "&amp;"Month "&amp;DaysPastLaunch[[#This Row],[Month1_12]]</f>
        <v>Year 2 Month 9</v>
      </c>
      <c r="M603" s="4" t="str">
        <f>DaysPastLaunch[[#This Row],[YearPastLaunch]]&amp;" "&amp;"Quarter "&amp;DaysPastLaunch[[#This Row],[Quarter1_4]]</f>
        <v>Year 2 Quarter 3</v>
      </c>
    </row>
    <row r="604" spans="1:13" x14ac:dyDescent="0.25">
      <c r="A604">
        <v>603</v>
      </c>
      <c r="B604">
        <f>ROUNDDOWN((DaysPastLaunch[[#This Row],[DaysPastLaunch]]-1)/30,0)+1</f>
        <v>21</v>
      </c>
      <c r="C604">
        <f>ROUNDDOWN((DaysPastLaunch[[#This Row],[MonthNumPastLaunch]]-1)/12,0)+1</f>
        <v>2</v>
      </c>
      <c r="D604">
        <f>ROUNDUP(DaysPastLaunch[[#This Row],[MonthNumPastLaunch]]/3,0)</f>
        <v>7</v>
      </c>
      <c r="E604" s="4" t="str">
        <f>"Month "&amp;DaysPastLaunch[[#This Row],[MonthNumPastLaunch]]</f>
        <v>Month 21</v>
      </c>
      <c r="F604" s="4" t="str">
        <f>"Year "&amp;DaysPastLaunch[[#This Row],[YearNumPastLaunch]]</f>
        <v>Year 2</v>
      </c>
      <c r="G604" s="4" t="str">
        <f>"Quarter "&amp;DaysPastLaunch[[#This Row],[QuartnerNumPastLaunch]]</f>
        <v>Quarter 7</v>
      </c>
      <c r="H604" s="4">
        <f>MOD(DaysPastLaunch[[#This Row],[MonthNumPastLaunch]]-1,12)+1</f>
        <v>9</v>
      </c>
      <c r="I604" s="4">
        <f>MOD(DaysPastLaunch[[#This Row],[QuartnerNumPastLaunch]]-1,4)+1</f>
        <v>3</v>
      </c>
      <c r="J604" s="4" t="str">
        <f>"Y"&amp;DaysPastLaunch[[#This Row],[YearNumPastLaunch]]&amp;" "&amp;"M"&amp;DaysPastLaunch[[#This Row],[Month1_12]]</f>
        <v>Y2 M9</v>
      </c>
      <c r="K604" s="4" t="str">
        <f>"Y"&amp;DaysPastLaunch[[#This Row],[YearNumPastLaunch]]&amp;" "&amp;"Q"&amp;DaysPastLaunch[[#This Row],[Quarter1_4]]</f>
        <v>Y2 Q3</v>
      </c>
      <c r="L604" s="4" t="str">
        <f>DaysPastLaunch[[#This Row],[YearPastLaunch]]&amp;" "&amp;"Month "&amp;DaysPastLaunch[[#This Row],[Month1_12]]</f>
        <v>Year 2 Month 9</v>
      </c>
      <c r="M604" s="4" t="str">
        <f>DaysPastLaunch[[#This Row],[YearPastLaunch]]&amp;" "&amp;"Quarter "&amp;DaysPastLaunch[[#This Row],[Quarter1_4]]</f>
        <v>Year 2 Quarter 3</v>
      </c>
    </row>
    <row r="605" spans="1:13" x14ac:dyDescent="0.25">
      <c r="A605">
        <v>604</v>
      </c>
      <c r="B605">
        <f>ROUNDDOWN((DaysPastLaunch[[#This Row],[DaysPastLaunch]]-1)/30,0)+1</f>
        <v>21</v>
      </c>
      <c r="C605">
        <f>ROUNDDOWN((DaysPastLaunch[[#This Row],[MonthNumPastLaunch]]-1)/12,0)+1</f>
        <v>2</v>
      </c>
      <c r="D605">
        <f>ROUNDUP(DaysPastLaunch[[#This Row],[MonthNumPastLaunch]]/3,0)</f>
        <v>7</v>
      </c>
      <c r="E605" s="4" t="str">
        <f>"Month "&amp;DaysPastLaunch[[#This Row],[MonthNumPastLaunch]]</f>
        <v>Month 21</v>
      </c>
      <c r="F605" s="4" t="str">
        <f>"Year "&amp;DaysPastLaunch[[#This Row],[YearNumPastLaunch]]</f>
        <v>Year 2</v>
      </c>
      <c r="G605" s="4" t="str">
        <f>"Quarter "&amp;DaysPastLaunch[[#This Row],[QuartnerNumPastLaunch]]</f>
        <v>Quarter 7</v>
      </c>
      <c r="H605" s="4">
        <f>MOD(DaysPastLaunch[[#This Row],[MonthNumPastLaunch]]-1,12)+1</f>
        <v>9</v>
      </c>
      <c r="I605" s="4">
        <f>MOD(DaysPastLaunch[[#This Row],[QuartnerNumPastLaunch]]-1,4)+1</f>
        <v>3</v>
      </c>
      <c r="J605" s="4" t="str">
        <f>"Y"&amp;DaysPastLaunch[[#This Row],[YearNumPastLaunch]]&amp;" "&amp;"M"&amp;DaysPastLaunch[[#This Row],[Month1_12]]</f>
        <v>Y2 M9</v>
      </c>
      <c r="K605" s="4" t="str">
        <f>"Y"&amp;DaysPastLaunch[[#This Row],[YearNumPastLaunch]]&amp;" "&amp;"Q"&amp;DaysPastLaunch[[#This Row],[Quarter1_4]]</f>
        <v>Y2 Q3</v>
      </c>
      <c r="L605" s="4" t="str">
        <f>DaysPastLaunch[[#This Row],[YearPastLaunch]]&amp;" "&amp;"Month "&amp;DaysPastLaunch[[#This Row],[Month1_12]]</f>
        <v>Year 2 Month 9</v>
      </c>
      <c r="M605" s="4" t="str">
        <f>DaysPastLaunch[[#This Row],[YearPastLaunch]]&amp;" "&amp;"Quarter "&amp;DaysPastLaunch[[#This Row],[Quarter1_4]]</f>
        <v>Year 2 Quarter 3</v>
      </c>
    </row>
    <row r="606" spans="1:13" x14ac:dyDescent="0.25">
      <c r="A606">
        <v>605</v>
      </c>
      <c r="B606">
        <f>ROUNDDOWN((DaysPastLaunch[[#This Row],[DaysPastLaunch]]-1)/30,0)+1</f>
        <v>21</v>
      </c>
      <c r="C606">
        <f>ROUNDDOWN((DaysPastLaunch[[#This Row],[MonthNumPastLaunch]]-1)/12,0)+1</f>
        <v>2</v>
      </c>
      <c r="D606">
        <f>ROUNDUP(DaysPastLaunch[[#This Row],[MonthNumPastLaunch]]/3,0)</f>
        <v>7</v>
      </c>
      <c r="E606" s="4" t="str">
        <f>"Month "&amp;DaysPastLaunch[[#This Row],[MonthNumPastLaunch]]</f>
        <v>Month 21</v>
      </c>
      <c r="F606" s="4" t="str">
        <f>"Year "&amp;DaysPastLaunch[[#This Row],[YearNumPastLaunch]]</f>
        <v>Year 2</v>
      </c>
      <c r="G606" s="4" t="str">
        <f>"Quarter "&amp;DaysPastLaunch[[#This Row],[QuartnerNumPastLaunch]]</f>
        <v>Quarter 7</v>
      </c>
      <c r="H606" s="4">
        <f>MOD(DaysPastLaunch[[#This Row],[MonthNumPastLaunch]]-1,12)+1</f>
        <v>9</v>
      </c>
      <c r="I606" s="4">
        <f>MOD(DaysPastLaunch[[#This Row],[QuartnerNumPastLaunch]]-1,4)+1</f>
        <v>3</v>
      </c>
      <c r="J606" s="4" t="str">
        <f>"Y"&amp;DaysPastLaunch[[#This Row],[YearNumPastLaunch]]&amp;" "&amp;"M"&amp;DaysPastLaunch[[#This Row],[Month1_12]]</f>
        <v>Y2 M9</v>
      </c>
      <c r="K606" s="4" t="str">
        <f>"Y"&amp;DaysPastLaunch[[#This Row],[YearNumPastLaunch]]&amp;" "&amp;"Q"&amp;DaysPastLaunch[[#This Row],[Quarter1_4]]</f>
        <v>Y2 Q3</v>
      </c>
      <c r="L606" s="4" t="str">
        <f>DaysPastLaunch[[#This Row],[YearPastLaunch]]&amp;" "&amp;"Month "&amp;DaysPastLaunch[[#This Row],[Month1_12]]</f>
        <v>Year 2 Month 9</v>
      </c>
      <c r="M606" s="4" t="str">
        <f>DaysPastLaunch[[#This Row],[YearPastLaunch]]&amp;" "&amp;"Quarter "&amp;DaysPastLaunch[[#This Row],[Quarter1_4]]</f>
        <v>Year 2 Quarter 3</v>
      </c>
    </row>
    <row r="607" spans="1:13" x14ac:dyDescent="0.25">
      <c r="A607">
        <v>606</v>
      </c>
      <c r="B607">
        <f>ROUNDDOWN((DaysPastLaunch[[#This Row],[DaysPastLaunch]]-1)/30,0)+1</f>
        <v>21</v>
      </c>
      <c r="C607">
        <f>ROUNDDOWN((DaysPastLaunch[[#This Row],[MonthNumPastLaunch]]-1)/12,0)+1</f>
        <v>2</v>
      </c>
      <c r="D607">
        <f>ROUNDUP(DaysPastLaunch[[#This Row],[MonthNumPastLaunch]]/3,0)</f>
        <v>7</v>
      </c>
      <c r="E607" s="4" t="str">
        <f>"Month "&amp;DaysPastLaunch[[#This Row],[MonthNumPastLaunch]]</f>
        <v>Month 21</v>
      </c>
      <c r="F607" s="4" t="str">
        <f>"Year "&amp;DaysPastLaunch[[#This Row],[YearNumPastLaunch]]</f>
        <v>Year 2</v>
      </c>
      <c r="G607" s="4" t="str">
        <f>"Quarter "&amp;DaysPastLaunch[[#This Row],[QuartnerNumPastLaunch]]</f>
        <v>Quarter 7</v>
      </c>
      <c r="H607" s="4">
        <f>MOD(DaysPastLaunch[[#This Row],[MonthNumPastLaunch]]-1,12)+1</f>
        <v>9</v>
      </c>
      <c r="I607" s="4">
        <f>MOD(DaysPastLaunch[[#This Row],[QuartnerNumPastLaunch]]-1,4)+1</f>
        <v>3</v>
      </c>
      <c r="J607" s="4" t="str">
        <f>"Y"&amp;DaysPastLaunch[[#This Row],[YearNumPastLaunch]]&amp;" "&amp;"M"&amp;DaysPastLaunch[[#This Row],[Month1_12]]</f>
        <v>Y2 M9</v>
      </c>
      <c r="K607" s="4" t="str">
        <f>"Y"&amp;DaysPastLaunch[[#This Row],[YearNumPastLaunch]]&amp;" "&amp;"Q"&amp;DaysPastLaunch[[#This Row],[Quarter1_4]]</f>
        <v>Y2 Q3</v>
      </c>
      <c r="L607" s="4" t="str">
        <f>DaysPastLaunch[[#This Row],[YearPastLaunch]]&amp;" "&amp;"Month "&amp;DaysPastLaunch[[#This Row],[Month1_12]]</f>
        <v>Year 2 Month 9</v>
      </c>
      <c r="M607" s="4" t="str">
        <f>DaysPastLaunch[[#This Row],[YearPastLaunch]]&amp;" "&amp;"Quarter "&amp;DaysPastLaunch[[#This Row],[Quarter1_4]]</f>
        <v>Year 2 Quarter 3</v>
      </c>
    </row>
    <row r="608" spans="1:13" x14ac:dyDescent="0.25">
      <c r="A608">
        <v>607</v>
      </c>
      <c r="B608">
        <f>ROUNDDOWN((DaysPastLaunch[[#This Row],[DaysPastLaunch]]-1)/30,0)+1</f>
        <v>21</v>
      </c>
      <c r="C608">
        <f>ROUNDDOWN((DaysPastLaunch[[#This Row],[MonthNumPastLaunch]]-1)/12,0)+1</f>
        <v>2</v>
      </c>
      <c r="D608">
        <f>ROUNDUP(DaysPastLaunch[[#This Row],[MonthNumPastLaunch]]/3,0)</f>
        <v>7</v>
      </c>
      <c r="E608" s="4" t="str">
        <f>"Month "&amp;DaysPastLaunch[[#This Row],[MonthNumPastLaunch]]</f>
        <v>Month 21</v>
      </c>
      <c r="F608" s="4" t="str">
        <f>"Year "&amp;DaysPastLaunch[[#This Row],[YearNumPastLaunch]]</f>
        <v>Year 2</v>
      </c>
      <c r="G608" s="4" t="str">
        <f>"Quarter "&amp;DaysPastLaunch[[#This Row],[QuartnerNumPastLaunch]]</f>
        <v>Quarter 7</v>
      </c>
      <c r="H608" s="4">
        <f>MOD(DaysPastLaunch[[#This Row],[MonthNumPastLaunch]]-1,12)+1</f>
        <v>9</v>
      </c>
      <c r="I608" s="4">
        <f>MOD(DaysPastLaunch[[#This Row],[QuartnerNumPastLaunch]]-1,4)+1</f>
        <v>3</v>
      </c>
      <c r="J608" s="4" t="str">
        <f>"Y"&amp;DaysPastLaunch[[#This Row],[YearNumPastLaunch]]&amp;" "&amp;"M"&amp;DaysPastLaunch[[#This Row],[Month1_12]]</f>
        <v>Y2 M9</v>
      </c>
      <c r="K608" s="4" t="str">
        <f>"Y"&amp;DaysPastLaunch[[#This Row],[YearNumPastLaunch]]&amp;" "&amp;"Q"&amp;DaysPastLaunch[[#This Row],[Quarter1_4]]</f>
        <v>Y2 Q3</v>
      </c>
      <c r="L608" s="4" t="str">
        <f>DaysPastLaunch[[#This Row],[YearPastLaunch]]&amp;" "&amp;"Month "&amp;DaysPastLaunch[[#This Row],[Month1_12]]</f>
        <v>Year 2 Month 9</v>
      </c>
      <c r="M608" s="4" t="str">
        <f>DaysPastLaunch[[#This Row],[YearPastLaunch]]&amp;" "&amp;"Quarter "&amp;DaysPastLaunch[[#This Row],[Quarter1_4]]</f>
        <v>Year 2 Quarter 3</v>
      </c>
    </row>
    <row r="609" spans="1:13" x14ac:dyDescent="0.25">
      <c r="A609">
        <v>608</v>
      </c>
      <c r="B609">
        <f>ROUNDDOWN((DaysPastLaunch[[#This Row],[DaysPastLaunch]]-1)/30,0)+1</f>
        <v>21</v>
      </c>
      <c r="C609">
        <f>ROUNDDOWN((DaysPastLaunch[[#This Row],[MonthNumPastLaunch]]-1)/12,0)+1</f>
        <v>2</v>
      </c>
      <c r="D609">
        <f>ROUNDUP(DaysPastLaunch[[#This Row],[MonthNumPastLaunch]]/3,0)</f>
        <v>7</v>
      </c>
      <c r="E609" s="4" t="str">
        <f>"Month "&amp;DaysPastLaunch[[#This Row],[MonthNumPastLaunch]]</f>
        <v>Month 21</v>
      </c>
      <c r="F609" s="4" t="str">
        <f>"Year "&amp;DaysPastLaunch[[#This Row],[YearNumPastLaunch]]</f>
        <v>Year 2</v>
      </c>
      <c r="G609" s="4" t="str">
        <f>"Quarter "&amp;DaysPastLaunch[[#This Row],[QuartnerNumPastLaunch]]</f>
        <v>Quarter 7</v>
      </c>
      <c r="H609" s="4">
        <f>MOD(DaysPastLaunch[[#This Row],[MonthNumPastLaunch]]-1,12)+1</f>
        <v>9</v>
      </c>
      <c r="I609" s="4">
        <f>MOD(DaysPastLaunch[[#This Row],[QuartnerNumPastLaunch]]-1,4)+1</f>
        <v>3</v>
      </c>
      <c r="J609" s="4" t="str">
        <f>"Y"&amp;DaysPastLaunch[[#This Row],[YearNumPastLaunch]]&amp;" "&amp;"M"&amp;DaysPastLaunch[[#This Row],[Month1_12]]</f>
        <v>Y2 M9</v>
      </c>
      <c r="K609" s="4" t="str">
        <f>"Y"&amp;DaysPastLaunch[[#This Row],[YearNumPastLaunch]]&amp;" "&amp;"Q"&amp;DaysPastLaunch[[#This Row],[Quarter1_4]]</f>
        <v>Y2 Q3</v>
      </c>
      <c r="L609" s="4" t="str">
        <f>DaysPastLaunch[[#This Row],[YearPastLaunch]]&amp;" "&amp;"Month "&amp;DaysPastLaunch[[#This Row],[Month1_12]]</f>
        <v>Year 2 Month 9</v>
      </c>
      <c r="M609" s="4" t="str">
        <f>DaysPastLaunch[[#This Row],[YearPastLaunch]]&amp;" "&amp;"Quarter "&amp;DaysPastLaunch[[#This Row],[Quarter1_4]]</f>
        <v>Year 2 Quarter 3</v>
      </c>
    </row>
    <row r="610" spans="1:13" x14ac:dyDescent="0.25">
      <c r="A610">
        <v>609</v>
      </c>
      <c r="B610">
        <f>ROUNDDOWN((DaysPastLaunch[[#This Row],[DaysPastLaunch]]-1)/30,0)+1</f>
        <v>21</v>
      </c>
      <c r="C610">
        <f>ROUNDDOWN((DaysPastLaunch[[#This Row],[MonthNumPastLaunch]]-1)/12,0)+1</f>
        <v>2</v>
      </c>
      <c r="D610">
        <f>ROUNDUP(DaysPastLaunch[[#This Row],[MonthNumPastLaunch]]/3,0)</f>
        <v>7</v>
      </c>
      <c r="E610" s="4" t="str">
        <f>"Month "&amp;DaysPastLaunch[[#This Row],[MonthNumPastLaunch]]</f>
        <v>Month 21</v>
      </c>
      <c r="F610" s="4" t="str">
        <f>"Year "&amp;DaysPastLaunch[[#This Row],[YearNumPastLaunch]]</f>
        <v>Year 2</v>
      </c>
      <c r="G610" s="4" t="str">
        <f>"Quarter "&amp;DaysPastLaunch[[#This Row],[QuartnerNumPastLaunch]]</f>
        <v>Quarter 7</v>
      </c>
      <c r="H610" s="4">
        <f>MOD(DaysPastLaunch[[#This Row],[MonthNumPastLaunch]]-1,12)+1</f>
        <v>9</v>
      </c>
      <c r="I610" s="4">
        <f>MOD(DaysPastLaunch[[#This Row],[QuartnerNumPastLaunch]]-1,4)+1</f>
        <v>3</v>
      </c>
      <c r="J610" s="4" t="str">
        <f>"Y"&amp;DaysPastLaunch[[#This Row],[YearNumPastLaunch]]&amp;" "&amp;"M"&amp;DaysPastLaunch[[#This Row],[Month1_12]]</f>
        <v>Y2 M9</v>
      </c>
      <c r="K610" s="4" t="str">
        <f>"Y"&amp;DaysPastLaunch[[#This Row],[YearNumPastLaunch]]&amp;" "&amp;"Q"&amp;DaysPastLaunch[[#This Row],[Quarter1_4]]</f>
        <v>Y2 Q3</v>
      </c>
      <c r="L610" s="4" t="str">
        <f>DaysPastLaunch[[#This Row],[YearPastLaunch]]&amp;" "&amp;"Month "&amp;DaysPastLaunch[[#This Row],[Month1_12]]</f>
        <v>Year 2 Month 9</v>
      </c>
      <c r="M610" s="4" t="str">
        <f>DaysPastLaunch[[#This Row],[YearPastLaunch]]&amp;" "&amp;"Quarter "&amp;DaysPastLaunch[[#This Row],[Quarter1_4]]</f>
        <v>Year 2 Quarter 3</v>
      </c>
    </row>
    <row r="611" spans="1:13" x14ac:dyDescent="0.25">
      <c r="A611">
        <v>610</v>
      </c>
      <c r="B611">
        <f>ROUNDDOWN((DaysPastLaunch[[#This Row],[DaysPastLaunch]]-1)/30,0)+1</f>
        <v>21</v>
      </c>
      <c r="C611">
        <f>ROUNDDOWN((DaysPastLaunch[[#This Row],[MonthNumPastLaunch]]-1)/12,0)+1</f>
        <v>2</v>
      </c>
      <c r="D611">
        <f>ROUNDUP(DaysPastLaunch[[#This Row],[MonthNumPastLaunch]]/3,0)</f>
        <v>7</v>
      </c>
      <c r="E611" s="4" t="str">
        <f>"Month "&amp;DaysPastLaunch[[#This Row],[MonthNumPastLaunch]]</f>
        <v>Month 21</v>
      </c>
      <c r="F611" s="4" t="str">
        <f>"Year "&amp;DaysPastLaunch[[#This Row],[YearNumPastLaunch]]</f>
        <v>Year 2</v>
      </c>
      <c r="G611" s="4" t="str">
        <f>"Quarter "&amp;DaysPastLaunch[[#This Row],[QuartnerNumPastLaunch]]</f>
        <v>Quarter 7</v>
      </c>
      <c r="H611" s="4">
        <f>MOD(DaysPastLaunch[[#This Row],[MonthNumPastLaunch]]-1,12)+1</f>
        <v>9</v>
      </c>
      <c r="I611" s="4">
        <f>MOD(DaysPastLaunch[[#This Row],[QuartnerNumPastLaunch]]-1,4)+1</f>
        <v>3</v>
      </c>
      <c r="J611" s="4" t="str">
        <f>"Y"&amp;DaysPastLaunch[[#This Row],[YearNumPastLaunch]]&amp;" "&amp;"M"&amp;DaysPastLaunch[[#This Row],[Month1_12]]</f>
        <v>Y2 M9</v>
      </c>
      <c r="K611" s="4" t="str">
        <f>"Y"&amp;DaysPastLaunch[[#This Row],[YearNumPastLaunch]]&amp;" "&amp;"Q"&amp;DaysPastLaunch[[#This Row],[Quarter1_4]]</f>
        <v>Y2 Q3</v>
      </c>
      <c r="L611" s="4" t="str">
        <f>DaysPastLaunch[[#This Row],[YearPastLaunch]]&amp;" "&amp;"Month "&amp;DaysPastLaunch[[#This Row],[Month1_12]]</f>
        <v>Year 2 Month 9</v>
      </c>
      <c r="M611" s="4" t="str">
        <f>DaysPastLaunch[[#This Row],[YearPastLaunch]]&amp;" "&amp;"Quarter "&amp;DaysPastLaunch[[#This Row],[Quarter1_4]]</f>
        <v>Year 2 Quarter 3</v>
      </c>
    </row>
    <row r="612" spans="1:13" x14ac:dyDescent="0.25">
      <c r="A612">
        <v>611</v>
      </c>
      <c r="B612">
        <f>ROUNDDOWN((DaysPastLaunch[[#This Row],[DaysPastLaunch]]-1)/30,0)+1</f>
        <v>21</v>
      </c>
      <c r="C612">
        <f>ROUNDDOWN((DaysPastLaunch[[#This Row],[MonthNumPastLaunch]]-1)/12,0)+1</f>
        <v>2</v>
      </c>
      <c r="D612">
        <f>ROUNDUP(DaysPastLaunch[[#This Row],[MonthNumPastLaunch]]/3,0)</f>
        <v>7</v>
      </c>
      <c r="E612" s="4" t="str">
        <f>"Month "&amp;DaysPastLaunch[[#This Row],[MonthNumPastLaunch]]</f>
        <v>Month 21</v>
      </c>
      <c r="F612" s="4" t="str">
        <f>"Year "&amp;DaysPastLaunch[[#This Row],[YearNumPastLaunch]]</f>
        <v>Year 2</v>
      </c>
      <c r="G612" s="4" t="str">
        <f>"Quarter "&amp;DaysPastLaunch[[#This Row],[QuartnerNumPastLaunch]]</f>
        <v>Quarter 7</v>
      </c>
      <c r="H612" s="4">
        <f>MOD(DaysPastLaunch[[#This Row],[MonthNumPastLaunch]]-1,12)+1</f>
        <v>9</v>
      </c>
      <c r="I612" s="4">
        <f>MOD(DaysPastLaunch[[#This Row],[QuartnerNumPastLaunch]]-1,4)+1</f>
        <v>3</v>
      </c>
      <c r="J612" s="4" t="str">
        <f>"Y"&amp;DaysPastLaunch[[#This Row],[YearNumPastLaunch]]&amp;" "&amp;"M"&amp;DaysPastLaunch[[#This Row],[Month1_12]]</f>
        <v>Y2 M9</v>
      </c>
      <c r="K612" s="4" t="str">
        <f>"Y"&amp;DaysPastLaunch[[#This Row],[YearNumPastLaunch]]&amp;" "&amp;"Q"&amp;DaysPastLaunch[[#This Row],[Quarter1_4]]</f>
        <v>Y2 Q3</v>
      </c>
      <c r="L612" s="4" t="str">
        <f>DaysPastLaunch[[#This Row],[YearPastLaunch]]&amp;" "&amp;"Month "&amp;DaysPastLaunch[[#This Row],[Month1_12]]</f>
        <v>Year 2 Month 9</v>
      </c>
      <c r="M612" s="4" t="str">
        <f>DaysPastLaunch[[#This Row],[YearPastLaunch]]&amp;" "&amp;"Quarter "&amp;DaysPastLaunch[[#This Row],[Quarter1_4]]</f>
        <v>Year 2 Quarter 3</v>
      </c>
    </row>
    <row r="613" spans="1:13" x14ac:dyDescent="0.25">
      <c r="A613">
        <v>612</v>
      </c>
      <c r="B613">
        <f>ROUNDDOWN((DaysPastLaunch[[#This Row],[DaysPastLaunch]]-1)/30,0)+1</f>
        <v>21</v>
      </c>
      <c r="C613">
        <f>ROUNDDOWN((DaysPastLaunch[[#This Row],[MonthNumPastLaunch]]-1)/12,0)+1</f>
        <v>2</v>
      </c>
      <c r="D613">
        <f>ROUNDUP(DaysPastLaunch[[#This Row],[MonthNumPastLaunch]]/3,0)</f>
        <v>7</v>
      </c>
      <c r="E613" s="4" t="str">
        <f>"Month "&amp;DaysPastLaunch[[#This Row],[MonthNumPastLaunch]]</f>
        <v>Month 21</v>
      </c>
      <c r="F613" s="4" t="str">
        <f>"Year "&amp;DaysPastLaunch[[#This Row],[YearNumPastLaunch]]</f>
        <v>Year 2</v>
      </c>
      <c r="G613" s="4" t="str">
        <f>"Quarter "&amp;DaysPastLaunch[[#This Row],[QuartnerNumPastLaunch]]</f>
        <v>Quarter 7</v>
      </c>
      <c r="H613" s="4">
        <f>MOD(DaysPastLaunch[[#This Row],[MonthNumPastLaunch]]-1,12)+1</f>
        <v>9</v>
      </c>
      <c r="I613" s="4">
        <f>MOD(DaysPastLaunch[[#This Row],[QuartnerNumPastLaunch]]-1,4)+1</f>
        <v>3</v>
      </c>
      <c r="J613" s="4" t="str">
        <f>"Y"&amp;DaysPastLaunch[[#This Row],[YearNumPastLaunch]]&amp;" "&amp;"M"&amp;DaysPastLaunch[[#This Row],[Month1_12]]</f>
        <v>Y2 M9</v>
      </c>
      <c r="K613" s="4" t="str">
        <f>"Y"&amp;DaysPastLaunch[[#This Row],[YearNumPastLaunch]]&amp;" "&amp;"Q"&amp;DaysPastLaunch[[#This Row],[Quarter1_4]]</f>
        <v>Y2 Q3</v>
      </c>
      <c r="L613" s="4" t="str">
        <f>DaysPastLaunch[[#This Row],[YearPastLaunch]]&amp;" "&amp;"Month "&amp;DaysPastLaunch[[#This Row],[Month1_12]]</f>
        <v>Year 2 Month 9</v>
      </c>
      <c r="M613" s="4" t="str">
        <f>DaysPastLaunch[[#This Row],[YearPastLaunch]]&amp;" "&amp;"Quarter "&amp;DaysPastLaunch[[#This Row],[Quarter1_4]]</f>
        <v>Year 2 Quarter 3</v>
      </c>
    </row>
    <row r="614" spans="1:13" x14ac:dyDescent="0.25">
      <c r="A614">
        <v>613</v>
      </c>
      <c r="B614">
        <f>ROUNDDOWN((DaysPastLaunch[[#This Row],[DaysPastLaunch]]-1)/30,0)+1</f>
        <v>21</v>
      </c>
      <c r="C614">
        <f>ROUNDDOWN((DaysPastLaunch[[#This Row],[MonthNumPastLaunch]]-1)/12,0)+1</f>
        <v>2</v>
      </c>
      <c r="D614">
        <f>ROUNDUP(DaysPastLaunch[[#This Row],[MonthNumPastLaunch]]/3,0)</f>
        <v>7</v>
      </c>
      <c r="E614" s="4" t="str">
        <f>"Month "&amp;DaysPastLaunch[[#This Row],[MonthNumPastLaunch]]</f>
        <v>Month 21</v>
      </c>
      <c r="F614" s="4" t="str">
        <f>"Year "&amp;DaysPastLaunch[[#This Row],[YearNumPastLaunch]]</f>
        <v>Year 2</v>
      </c>
      <c r="G614" s="4" t="str">
        <f>"Quarter "&amp;DaysPastLaunch[[#This Row],[QuartnerNumPastLaunch]]</f>
        <v>Quarter 7</v>
      </c>
      <c r="H614" s="4">
        <f>MOD(DaysPastLaunch[[#This Row],[MonthNumPastLaunch]]-1,12)+1</f>
        <v>9</v>
      </c>
      <c r="I614" s="4">
        <f>MOD(DaysPastLaunch[[#This Row],[QuartnerNumPastLaunch]]-1,4)+1</f>
        <v>3</v>
      </c>
      <c r="J614" s="4" t="str">
        <f>"Y"&amp;DaysPastLaunch[[#This Row],[YearNumPastLaunch]]&amp;" "&amp;"M"&amp;DaysPastLaunch[[#This Row],[Month1_12]]</f>
        <v>Y2 M9</v>
      </c>
      <c r="K614" s="4" t="str">
        <f>"Y"&amp;DaysPastLaunch[[#This Row],[YearNumPastLaunch]]&amp;" "&amp;"Q"&amp;DaysPastLaunch[[#This Row],[Quarter1_4]]</f>
        <v>Y2 Q3</v>
      </c>
      <c r="L614" s="4" t="str">
        <f>DaysPastLaunch[[#This Row],[YearPastLaunch]]&amp;" "&amp;"Month "&amp;DaysPastLaunch[[#This Row],[Month1_12]]</f>
        <v>Year 2 Month 9</v>
      </c>
      <c r="M614" s="4" t="str">
        <f>DaysPastLaunch[[#This Row],[YearPastLaunch]]&amp;" "&amp;"Quarter "&amp;DaysPastLaunch[[#This Row],[Quarter1_4]]</f>
        <v>Year 2 Quarter 3</v>
      </c>
    </row>
    <row r="615" spans="1:13" x14ac:dyDescent="0.25">
      <c r="A615">
        <v>614</v>
      </c>
      <c r="B615">
        <f>ROUNDDOWN((DaysPastLaunch[[#This Row],[DaysPastLaunch]]-1)/30,0)+1</f>
        <v>21</v>
      </c>
      <c r="C615">
        <f>ROUNDDOWN((DaysPastLaunch[[#This Row],[MonthNumPastLaunch]]-1)/12,0)+1</f>
        <v>2</v>
      </c>
      <c r="D615">
        <f>ROUNDUP(DaysPastLaunch[[#This Row],[MonthNumPastLaunch]]/3,0)</f>
        <v>7</v>
      </c>
      <c r="E615" s="4" t="str">
        <f>"Month "&amp;DaysPastLaunch[[#This Row],[MonthNumPastLaunch]]</f>
        <v>Month 21</v>
      </c>
      <c r="F615" s="4" t="str">
        <f>"Year "&amp;DaysPastLaunch[[#This Row],[YearNumPastLaunch]]</f>
        <v>Year 2</v>
      </c>
      <c r="G615" s="4" t="str">
        <f>"Quarter "&amp;DaysPastLaunch[[#This Row],[QuartnerNumPastLaunch]]</f>
        <v>Quarter 7</v>
      </c>
      <c r="H615" s="4">
        <f>MOD(DaysPastLaunch[[#This Row],[MonthNumPastLaunch]]-1,12)+1</f>
        <v>9</v>
      </c>
      <c r="I615" s="4">
        <f>MOD(DaysPastLaunch[[#This Row],[QuartnerNumPastLaunch]]-1,4)+1</f>
        <v>3</v>
      </c>
      <c r="J615" s="4" t="str">
        <f>"Y"&amp;DaysPastLaunch[[#This Row],[YearNumPastLaunch]]&amp;" "&amp;"M"&amp;DaysPastLaunch[[#This Row],[Month1_12]]</f>
        <v>Y2 M9</v>
      </c>
      <c r="K615" s="4" t="str">
        <f>"Y"&amp;DaysPastLaunch[[#This Row],[YearNumPastLaunch]]&amp;" "&amp;"Q"&amp;DaysPastLaunch[[#This Row],[Quarter1_4]]</f>
        <v>Y2 Q3</v>
      </c>
      <c r="L615" s="4" t="str">
        <f>DaysPastLaunch[[#This Row],[YearPastLaunch]]&amp;" "&amp;"Month "&amp;DaysPastLaunch[[#This Row],[Month1_12]]</f>
        <v>Year 2 Month 9</v>
      </c>
      <c r="M615" s="4" t="str">
        <f>DaysPastLaunch[[#This Row],[YearPastLaunch]]&amp;" "&amp;"Quarter "&amp;DaysPastLaunch[[#This Row],[Quarter1_4]]</f>
        <v>Year 2 Quarter 3</v>
      </c>
    </row>
    <row r="616" spans="1:13" x14ac:dyDescent="0.25">
      <c r="A616">
        <v>615</v>
      </c>
      <c r="B616">
        <f>ROUNDDOWN((DaysPastLaunch[[#This Row],[DaysPastLaunch]]-1)/30,0)+1</f>
        <v>21</v>
      </c>
      <c r="C616">
        <f>ROUNDDOWN((DaysPastLaunch[[#This Row],[MonthNumPastLaunch]]-1)/12,0)+1</f>
        <v>2</v>
      </c>
      <c r="D616">
        <f>ROUNDUP(DaysPastLaunch[[#This Row],[MonthNumPastLaunch]]/3,0)</f>
        <v>7</v>
      </c>
      <c r="E616" s="4" t="str">
        <f>"Month "&amp;DaysPastLaunch[[#This Row],[MonthNumPastLaunch]]</f>
        <v>Month 21</v>
      </c>
      <c r="F616" s="4" t="str">
        <f>"Year "&amp;DaysPastLaunch[[#This Row],[YearNumPastLaunch]]</f>
        <v>Year 2</v>
      </c>
      <c r="G616" s="4" t="str">
        <f>"Quarter "&amp;DaysPastLaunch[[#This Row],[QuartnerNumPastLaunch]]</f>
        <v>Quarter 7</v>
      </c>
      <c r="H616" s="4">
        <f>MOD(DaysPastLaunch[[#This Row],[MonthNumPastLaunch]]-1,12)+1</f>
        <v>9</v>
      </c>
      <c r="I616" s="4">
        <f>MOD(DaysPastLaunch[[#This Row],[QuartnerNumPastLaunch]]-1,4)+1</f>
        <v>3</v>
      </c>
      <c r="J616" s="4" t="str">
        <f>"Y"&amp;DaysPastLaunch[[#This Row],[YearNumPastLaunch]]&amp;" "&amp;"M"&amp;DaysPastLaunch[[#This Row],[Month1_12]]</f>
        <v>Y2 M9</v>
      </c>
      <c r="K616" s="4" t="str">
        <f>"Y"&amp;DaysPastLaunch[[#This Row],[YearNumPastLaunch]]&amp;" "&amp;"Q"&amp;DaysPastLaunch[[#This Row],[Quarter1_4]]</f>
        <v>Y2 Q3</v>
      </c>
      <c r="L616" s="4" t="str">
        <f>DaysPastLaunch[[#This Row],[YearPastLaunch]]&amp;" "&amp;"Month "&amp;DaysPastLaunch[[#This Row],[Month1_12]]</f>
        <v>Year 2 Month 9</v>
      </c>
      <c r="M616" s="4" t="str">
        <f>DaysPastLaunch[[#This Row],[YearPastLaunch]]&amp;" "&amp;"Quarter "&amp;DaysPastLaunch[[#This Row],[Quarter1_4]]</f>
        <v>Year 2 Quarter 3</v>
      </c>
    </row>
    <row r="617" spans="1:13" x14ac:dyDescent="0.25">
      <c r="A617">
        <v>616</v>
      </c>
      <c r="B617">
        <f>ROUNDDOWN((DaysPastLaunch[[#This Row],[DaysPastLaunch]]-1)/30,0)+1</f>
        <v>21</v>
      </c>
      <c r="C617">
        <f>ROUNDDOWN((DaysPastLaunch[[#This Row],[MonthNumPastLaunch]]-1)/12,0)+1</f>
        <v>2</v>
      </c>
      <c r="D617">
        <f>ROUNDUP(DaysPastLaunch[[#This Row],[MonthNumPastLaunch]]/3,0)</f>
        <v>7</v>
      </c>
      <c r="E617" s="4" t="str">
        <f>"Month "&amp;DaysPastLaunch[[#This Row],[MonthNumPastLaunch]]</f>
        <v>Month 21</v>
      </c>
      <c r="F617" s="4" t="str">
        <f>"Year "&amp;DaysPastLaunch[[#This Row],[YearNumPastLaunch]]</f>
        <v>Year 2</v>
      </c>
      <c r="G617" s="4" t="str">
        <f>"Quarter "&amp;DaysPastLaunch[[#This Row],[QuartnerNumPastLaunch]]</f>
        <v>Quarter 7</v>
      </c>
      <c r="H617" s="4">
        <f>MOD(DaysPastLaunch[[#This Row],[MonthNumPastLaunch]]-1,12)+1</f>
        <v>9</v>
      </c>
      <c r="I617" s="4">
        <f>MOD(DaysPastLaunch[[#This Row],[QuartnerNumPastLaunch]]-1,4)+1</f>
        <v>3</v>
      </c>
      <c r="J617" s="4" t="str">
        <f>"Y"&amp;DaysPastLaunch[[#This Row],[YearNumPastLaunch]]&amp;" "&amp;"M"&amp;DaysPastLaunch[[#This Row],[Month1_12]]</f>
        <v>Y2 M9</v>
      </c>
      <c r="K617" s="4" t="str">
        <f>"Y"&amp;DaysPastLaunch[[#This Row],[YearNumPastLaunch]]&amp;" "&amp;"Q"&amp;DaysPastLaunch[[#This Row],[Quarter1_4]]</f>
        <v>Y2 Q3</v>
      </c>
      <c r="L617" s="4" t="str">
        <f>DaysPastLaunch[[#This Row],[YearPastLaunch]]&amp;" "&amp;"Month "&amp;DaysPastLaunch[[#This Row],[Month1_12]]</f>
        <v>Year 2 Month 9</v>
      </c>
      <c r="M617" s="4" t="str">
        <f>DaysPastLaunch[[#This Row],[YearPastLaunch]]&amp;" "&amp;"Quarter "&amp;DaysPastLaunch[[#This Row],[Quarter1_4]]</f>
        <v>Year 2 Quarter 3</v>
      </c>
    </row>
    <row r="618" spans="1:13" x14ac:dyDescent="0.25">
      <c r="A618">
        <v>617</v>
      </c>
      <c r="B618">
        <f>ROUNDDOWN((DaysPastLaunch[[#This Row],[DaysPastLaunch]]-1)/30,0)+1</f>
        <v>21</v>
      </c>
      <c r="C618">
        <f>ROUNDDOWN((DaysPastLaunch[[#This Row],[MonthNumPastLaunch]]-1)/12,0)+1</f>
        <v>2</v>
      </c>
      <c r="D618">
        <f>ROUNDUP(DaysPastLaunch[[#This Row],[MonthNumPastLaunch]]/3,0)</f>
        <v>7</v>
      </c>
      <c r="E618" s="4" t="str">
        <f>"Month "&amp;DaysPastLaunch[[#This Row],[MonthNumPastLaunch]]</f>
        <v>Month 21</v>
      </c>
      <c r="F618" s="4" t="str">
        <f>"Year "&amp;DaysPastLaunch[[#This Row],[YearNumPastLaunch]]</f>
        <v>Year 2</v>
      </c>
      <c r="G618" s="4" t="str">
        <f>"Quarter "&amp;DaysPastLaunch[[#This Row],[QuartnerNumPastLaunch]]</f>
        <v>Quarter 7</v>
      </c>
      <c r="H618" s="4">
        <f>MOD(DaysPastLaunch[[#This Row],[MonthNumPastLaunch]]-1,12)+1</f>
        <v>9</v>
      </c>
      <c r="I618" s="4">
        <f>MOD(DaysPastLaunch[[#This Row],[QuartnerNumPastLaunch]]-1,4)+1</f>
        <v>3</v>
      </c>
      <c r="J618" s="4" t="str">
        <f>"Y"&amp;DaysPastLaunch[[#This Row],[YearNumPastLaunch]]&amp;" "&amp;"M"&amp;DaysPastLaunch[[#This Row],[Month1_12]]</f>
        <v>Y2 M9</v>
      </c>
      <c r="K618" s="4" t="str">
        <f>"Y"&amp;DaysPastLaunch[[#This Row],[YearNumPastLaunch]]&amp;" "&amp;"Q"&amp;DaysPastLaunch[[#This Row],[Quarter1_4]]</f>
        <v>Y2 Q3</v>
      </c>
      <c r="L618" s="4" t="str">
        <f>DaysPastLaunch[[#This Row],[YearPastLaunch]]&amp;" "&amp;"Month "&amp;DaysPastLaunch[[#This Row],[Month1_12]]</f>
        <v>Year 2 Month 9</v>
      </c>
      <c r="M618" s="4" t="str">
        <f>DaysPastLaunch[[#This Row],[YearPastLaunch]]&amp;" "&amp;"Quarter "&amp;DaysPastLaunch[[#This Row],[Quarter1_4]]</f>
        <v>Year 2 Quarter 3</v>
      </c>
    </row>
    <row r="619" spans="1:13" x14ac:dyDescent="0.25">
      <c r="A619">
        <v>618</v>
      </c>
      <c r="B619">
        <f>ROUNDDOWN((DaysPastLaunch[[#This Row],[DaysPastLaunch]]-1)/30,0)+1</f>
        <v>21</v>
      </c>
      <c r="C619">
        <f>ROUNDDOWN((DaysPastLaunch[[#This Row],[MonthNumPastLaunch]]-1)/12,0)+1</f>
        <v>2</v>
      </c>
      <c r="D619">
        <f>ROUNDUP(DaysPastLaunch[[#This Row],[MonthNumPastLaunch]]/3,0)</f>
        <v>7</v>
      </c>
      <c r="E619" s="4" t="str">
        <f>"Month "&amp;DaysPastLaunch[[#This Row],[MonthNumPastLaunch]]</f>
        <v>Month 21</v>
      </c>
      <c r="F619" s="4" t="str">
        <f>"Year "&amp;DaysPastLaunch[[#This Row],[YearNumPastLaunch]]</f>
        <v>Year 2</v>
      </c>
      <c r="G619" s="4" t="str">
        <f>"Quarter "&amp;DaysPastLaunch[[#This Row],[QuartnerNumPastLaunch]]</f>
        <v>Quarter 7</v>
      </c>
      <c r="H619" s="4">
        <f>MOD(DaysPastLaunch[[#This Row],[MonthNumPastLaunch]]-1,12)+1</f>
        <v>9</v>
      </c>
      <c r="I619" s="4">
        <f>MOD(DaysPastLaunch[[#This Row],[QuartnerNumPastLaunch]]-1,4)+1</f>
        <v>3</v>
      </c>
      <c r="J619" s="4" t="str">
        <f>"Y"&amp;DaysPastLaunch[[#This Row],[YearNumPastLaunch]]&amp;" "&amp;"M"&amp;DaysPastLaunch[[#This Row],[Month1_12]]</f>
        <v>Y2 M9</v>
      </c>
      <c r="K619" s="4" t="str">
        <f>"Y"&amp;DaysPastLaunch[[#This Row],[YearNumPastLaunch]]&amp;" "&amp;"Q"&amp;DaysPastLaunch[[#This Row],[Quarter1_4]]</f>
        <v>Y2 Q3</v>
      </c>
      <c r="L619" s="4" t="str">
        <f>DaysPastLaunch[[#This Row],[YearPastLaunch]]&amp;" "&amp;"Month "&amp;DaysPastLaunch[[#This Row],[Month1_12]]</f>
        <v>Year 2 Month 9</v>
      </c>
      <c r="M619" s="4" t="str">
        <f>DaysPastLaunch[[#This Row],[YearPastLaunch]]&amp;" "&amp;"Quarter "&amp;DaysPastLaunch[[#This Row],[Quarter1_4]]</f>
        <v>Year 2 Quarter 3</v>
      </c>
    </row>
    <row r="620" spans="1:13" x14ac:dyDescent="0.25">
      <c r="A620">
        <v>619</v>
      </c>
      <c r="B620">
        <f>ROUNDDOWN((DaysPastLaunch[[#This Row],[DaysPastLaunch]]-1)/30,0)+1</f>
        <v>21</v>
      </c>
      <c r="C620">
        <f>ROUNDDOWN((DaysPastLaunch[[#This Row],[MonthNumPastLaunch]]-1)/12,0)+1</f>
        <v>2</v>
      </c>
      <c r="D620">
        <f>ROUNDUP(DaysPastLaunch[[#This Row],[MonthNumPastLaunch]]/3,0)</f>
        <v>7</v>
      </c>
      <c r="E620" s="4" t="str">
        <f>"Month "&amp;DaysPastLaunch[[#This Row],[MonthNumPastLaunch]]</f>
        <v>Month 21</v>
      </c>
      <c r="F620" s="4" t="str">
        <f>"Year "&amp;DaysPastLaunch[[#This Row],[YearNumPastLaunch]]</f>
        <v>Year 2</v>
      </c>
      <c r="G620" s="4" t="str">
        <f>"Quarter "&amp;DaysPastLaunch[[#This Row],[QuartnerNumPastLaunch]]</f>
        <v>Quarter 7</v>
      </c>
      <c r="H620" s="4">
        <f>MOD(DaysPastLaunch[[#This Row],[MonthNumPastLaunch]]-1,12)+1</f>
        <v>9</v>
      </c>
      <c r="I620" s="4">
        <f>MOD(DaysPastLaunch[[#This Row],[QuartnerNumPastLaunch]]-1,4)+1</f>
        <v>3</v>
      </c>
      <c r="J620" s="4" t="str">
        <f>"Y"&amp;DaysPastLaunch[[#This Row],[YearNumPastLaunch]]&amp;" "&amp;"M"&amp;DaysPastLaunch[[#This Row],[Month1_12]]</f>
        <v>Y2 M9</v>
      </c>
      <c r="K620" s="4" t="str">
        <f>"Y"&amp;DaysPastLaunch[[#This Row],[YearNumPastLaunch]]&amp;" "&amp;"Q"&amp;DaysPastLaunch[[#This Row],[Quarter1_4]]</f>
        <v>Y2 Q3</v>
      </c>
      <c r="L620" s="4" t="str">
        <f>DaysPastLaunch[[#This Row],[YearPastLaunch]]&amp;" "&amp;"Month "&amp;DaysPastLaunch[[#This Row],[Month1_12]]</f>
        <v>Year 2 Month 9</v>
      </c>
      <c r="M620" s="4" t="str">
        <f>DaysPastLaunch[[#This Row],[YearPastLaunch]]&amp;" "&amp;"Quarter "&amp;DaysPastLaunch[[#This Row],[Quarter1_4]]</f>
        <v>Year 2 Quarter 3</v>
      </c>
    </row>
    <row r="621" spans="1:13" x14ac:dyDescent="0.25">
      <c r="A621">
        <v>620</v>
      </c>
      <c r="B621">
        <f>ROUNDDOWN((DaysPastLaunch[[#This Row],[DaysPastLaunch]]-1)/30,0)+1</f>
        <v>21</v>
      </c>
      <c r="C621">
        <f>ROUNDDOWN((DaysPastLaunch[[#This Row],[MonthNumPastLaunch]]-1)/12,0)+1</f>
        <v>2</v>
      </c>
      <c r="D621">
        <f>ROUNDUP(DaysPastLaunch[[#This Row],[MonthNumPastLaunch]]/3,0)</f>
        <v>7</v>
      </c>
      <c r="E621" s="4" t="str">
        <f>"Month "&amp;DaysPastLaunch[[#This Row],[MonthNumPastLaunch]]</f>
        <v>Month 21</v>
      </c>
      <c r="F621" s="4" t="str">
        <f>"Year "&amp;DaysPastLaunch[[#This Row],[YearNumPastLaunch]]</f>
        <v>Year 2</v>
      </c>
      <c r="G621" s="4" t="str">
        <f>"Quarter "&amp;DaysPastLaunch[[#This Row],[QuartnerNumPastLaunch]]</f>
        <v>Quarter 7</v>
      </c>
      <c r="H621" s="4">
        <f>MOD(DaysPastLaunch[[#This Row],[MonthNumPastLaunch]]-1,12)+1</f>
        <v>9</v>
      </c>
      <c r="I621" s="4">
        <f>MOD(DaysPastLaunch[[#This Row],[QuartnerNumPastLaunch]]-1,4)+1</f>
        <v>3</v>
      </c>
      <c r="J621" s="4" t="str">
        <f>"Y"&amp;DaysPastLaunch[[#This Row],[YearNumPastLaunch]]&amp;" "&amp;"M"&amp;DaysPastLaunch[[#This Row],[Month1_12]]</f>
        <v>Y2 M9</v>
      </c>
      <c r="K621" s="4" t="str">
        <f>"Y"&amp;DaysPastLaunch[[#This Row],[YearNumPastLaunch]]&amp;" "&amp;"Q"&amp;DaysPastLaunch[[#This Row],[Quarter1_4]]</f>
        <v>Y2 Q3</v>
      </c>
      <c r="L621" s="4" t="str">
        <f>DaysPastLaunch[[#This Row],[YearPastLaunch]]&amp;" "&amp;"Month "&amp;DaysPastLaunch[[#This Row],[Month1_12]]</f>
        <v>Year 2 Month 9</v>
      </c>
      <c r="M621" s="4" t="str">
        <f>DaysPastLaunch[[#This Row],[YearPastLaunch]]&amp;" "&amp;"Quarter "&amp;DaysPastLaunch[[#This Row],[Quarter1_4]]</f>
        <v>Year 2 Quarter 3</v>
      </c>
    </row>
    <row r="622" spans="1:13" x14ac:dyDescent="0.25">
      <c r="A622">
        <v>621</v>
      </c>
      <c r="B622">
        <f>ROUNDDOWN((DaysPastLaunch[[#This Row],[DaysPastLaunch]]-1)/30,0)+1</f>
        <v>21</v>
      </c>
      <c r="C622">
        <f>ROUNDDOWN((DaysPastLaunch[[#This Row],[MonthNumPastLaunch]]-1)/12,0)+1</f>
        <v>2</v>
      </c>
      <c r="D622">
        <f>ROUNDUP(DaysPastLaunch[[#This Row],[MonthNumPastLaunch]]/3,0)</f>
        <v>7</v>
      </c>
      <c r="E622" s="4" t="str">
        <f>"Month "&amp;DaysPastLaunch[[#This Row],[MonthNumPastLaunch]]</f>
        <v>Month 21</v>
      </c>
      <c r="F622" s="4" t="str">
        <f>"Year "&amp;DaysPastLaunch[[#This Row],[YearNumPastLaunch]]</f>
        <v>Year 2</v>
      </c>
      <c r="G622" s="4" t="str">
        <f>"Quarter "&amp;DaysPastLaunch[[#This Row],[QuartnerNumPastLaunch]]</f>
        <v>Quarter 7</v>
      </c>
      <c r="H622" s="4">
        <f>MOD(DaysPastLaunch[[#This Row],[MonthNumPastLaunch]]-1,12)+1</f>
        <v>9</v>
      </c>
      <c r="I622" s="4">
        <f>MOD(DaysPastLaunch[[#This Row],[QuartnerNumPastLaunch]]-1,4)+1</f>
        <v>3</v>
      </c>
      <c r="J622" s="4" t="str">
        <f>"Y"&amp;DaysPastLaunch[[#This Row],[YearNumPastLaunch]]&amp;" "&amp;"M"&amp;DaysPastLaunch[[#This Row],[Month1_12]]</f>
        <v>Y2 M9</v>
      </c>
      <c r="K622" s="4" t="str">
        <f>"Y"&amp;DaysPastLaunch[[#This Row],[YearNumPastLaunch]]&amp;" "&amp;"Q"&amp;DaysPastLaunch[[#This Row],[Quarter1_4]]</f>
        <v>Y2 Q3</v>
      </c>
      <c r="L622" s="4" t="str">
        <f>DaysPastLaunch[[#This Row],[YearPastLaunch]]&amp;" "&amp;"Month "&amp;DaysPastLaunch[[#This Row],[Month1_12]]</f>
        <v>Year 2 Month 9</v>
      </c>
      <c r="M622" s="4" t="str">
        <f>DaysPastLaunch[[#This Row],[YearPastLaunch]]&amp;" "&amp;"Quarter "&amp;DaysPastLaunch[[#This Row],[Quarter1_4]]</f>
        <v>Year 2 Quarter 3</v>
      </c>
    </row>
    <row r="623" spans="1:13" x14ac:dyDescent="0.25">
      <c r="A623">
        <v>622</v>
      </c>
      <c r="B623">
        <f>ROUNDDOWN((DaysPastLaunch[[#This Row],[DaysPastLaunch]]-1)/30,0)+1</f>
        <v>21</v>
      </c>
      <c r="C623">
        <f>ROUNDDOWN((DaysPastLaunch[[#This Row],[MonthNumPastLaunch]]-1)/12,0)+1</f>
        <v>2</v>
      </c>
      <c r="D623">
        <f>ROUNDUP(DaysPastLaunch[[#This Row],[MonthNumPastLaunch]]/3,0)</f>
        <v>7</v>
      </c>
      <c r="E623" s="4" t="str">
        <f>"Month "&amp;DaysPastLaunch[[#This Row],[MonthNumPastLaunch]]</f>
        <v>Month 21</v>
      </c>
      <c r="F623" s="4" t="str">
        <f>"Year "&amp;DaysPastLaunch[[#This Row],[YearNumPastLaunch]]</f>
        <v>Year 2</v>
      </c>
      <c r="G623" s="4" t="str">
        <f>"Quarter "&amp;DaysPastLaunch[[#This Row],[QuartnerNumPastLaunch]]</f>
        <v>Quarter 7</v>
      </c>
      <c r="H623" s="4">
        <f>MOD(DaysPastLaunch[[#This Row],[MonthNumPastLaunch]]-1,12)+1</f>
        <v>9</v>
      </c>
      <c r="I623" s="4">
        <f>MOD(DaysPastLaunch[[#This Row],[QuartnerNumPastLaunch]]-1,4)+1</f>
        <v>3</v>
      </c>
      <c r="J623" s="4" t="str">
        <f>"Y"&amp;DaysPastLaunch[[#This Row],[YearNumPastLaunch]]&amp;" "&amp;"M"&amp;DaysPastLaunch[[#This Row],[Month1_12]]</f>
        <v>Y2 M9</v>
      </c>
      <c r="K623" s="4" t="str">
        <f>"Y"&amp;DaysPastLaunch[[#This Row],[YearNumPastLaunch]]&amp;" "&amp;"Q"&amp;DaysPastLaunch[[#This Row],[Quarter1_4]]</f>
        <v>Y2 Q3</v>
      </c>
      <c r="L623" s="4" t="str">
        <f>DaysPastLaunch[[#This Row],[YearPastLaunch]]&amp;" "&amp;"Month "&amp;DaysPastLaunch[[#This Row],[Month1_12]]</f>
        <v>Year 2 Month 9</v>
      </c>
      <c r="M623" s="4" t="str">
        <f>DaysPastLaunch[[#This Row],[YearPastLaunch]]&amp;" "&amp;"Quarter "&amp;DaysPastLaunch[[#This Row],[Quarter1_4]]</f>
        <v>Year 2 Quarter 3</v>
      </c>
    </row>
    <row r="624" spans="1:13" x14ac:dyDescent="0.25">
      <c r="A624">
        <v>623</v>
      </c>
      <c r="B624">
        <f>ROUNDDOWN((DaysPastLaunch[[#This Row],[DaysPastLaunch]]-1)/30,0)+1</f>
        <v>21</v>
      </c>
      <c r="C624">
        <f>ROUNDDOWN((DaysPastLaunch[[#This Row],[MonthNumPastLaunch]]-1)/12,0)+1</f>
        <v>2</v>
      </c>
      <c r="D624">
        <f>ROUNDUP(DaysPastLaunch[[#This Row],[MonthNumPastLaunch]]/3,0)</f>
        <v>7</v>
      </c>
      <c r="E624" s="4" t="str">
        <f>"Month "&amp;DaysPastLaunch[[#This Row],[MonthNumPastLaunch]]</f>
        <v>Month 21</v>
      </c>
      <c r="F624" s="4" t="str">
        <f>"Year "&amp;DaysPastLaunch[[#This Row],[YearNumPastLaunch]]</f>
        <v>Year 2</v>
      </c>
      <c r="G624" s="4" t="str">
        <f>"Quarter "&amp;DaysPastLaunch[[#This Row],[QuartnerNumPastLaunch]]</f>
        <v>Quarter 7</v>
      </c>
      <c r="H624" s="4">
        <f>MOD(DaysPastLaunch[[#This Row],[MonthNumPastLaunch]]-1,12)+1</f>
        <v>9</v>
      </c>
      <c r="I624" s="4">
        <f>MOD(DaysPastLaunch[[#This Row],[QuartnerNumPastLaunch]]-1,4)+1</f>
        <v>3</v>
      </c>
      <c r="J624" s="4" t="str">
        <f>"Y"&amp;DaysPastLaunch[[#This Row],[YearNumPastLaunch]]&amp;" "&amp;"M"&amp;DaysPastLaunch[[#This Row],[Month1_12]]</f>
        <v>Y2 M9</v>
      </c>
      <c r="K624" s="4" t="str">
        <f>"Y"&amp;DaysPastLaunch[[#This Row],[YearNumPastLaunch]]&amp;" "&amp;"Q"&amp;DaysPastLaunch[[#This Row],[Quarter1_4]]</f>
        <v>Y2 Q3</v>
      </c>
      <c r="L624" s="4" t="str">
        <f>DaysPastLaunch[[#This Row],[YearPastLaunch]]&amp;" "&amp;"Month "&amp;DaysPastLaunch[[#This Row],[Month1_12]]</f>
        <v>Year 2 Month 9</v>
      </c>
      <c r="M624" s="4" t="str">
        <f>DaysPastLaunch[[#This Row],[YearPastLaunch]]&amp;" "&amp;"Quarter "&amp;DaysPastLaunch[[#This Row],[Quarter1_4]]</f>
        <v>Year 2 Quarter 3</v>
      </c>
    </row>
    <row r="625" spans="1:13" x14ac:dyDescent="0.25">
      <c r="A625">
        <v>624</v>
      </c>
      <c r="B625">
        <f>ROUNDDOWN((DaysPastLaunch[[#This Row],[DaysPastLaunch]]-1)/30,0)+1</f>
        <v>21</v>
      </c>
      <c r="C625">
        <f>ROUNDDOWN((DaysPastLaunch[[#This Row],[MonthNumPastLaunch]]-1)/12,0)+1</f>
        <v>2</v>
      </c>
      <c r="D625">
        <f>ROUNDUP(DaysPastLaunch[[#This Row],[MonthNumPastLaunch]]/3,0)</f>
        <v>7</v>
      </c>
      <c r="E625" s="4" t="str">
        <f>"Month "&amp;DaysPastLaunch[[#This Row],[MonthNumPastLaunch]]</f>
        <v>Month 21</v>
      </c>
      <c r="F625" s="4" t="str">
        <f>"Year "&amp;DaysPastLaunch[[#This Row],[YearNumPastLaunch]]</f>
        <v>Year 2</v>
      </c>
      <c r="G625" s="4" t="str">
        <f>"Quarter "&amp;DaysPastLaunch[[#This Row],[QuartnerNumPastLaunch]]</f>
        <v>Quarter 7</v>
      </c>
      <c r="H625" s="4">
        <f>MOD(DaysPastLaunch[[#This Row],[MonthNumPastLaunch]]-1,12)+1</f>
        <v>9</v>
      </c>
      <c r="I625" s="4">
        <f>MOD(DaysPastLaunch[[#This Row],[QuartnerNumPastLaunch]]-1,4)+1</f>
        <v>3</v>
      </c>
      <c r="J625" s="4" t="str">
        <f>"Y"&amp;DaysPastLaunch[[#This Row],[YearNumPastLaunch]]&amp;" "&amp;"M"&amp;DaysPastLaunch[[#This Row],[Month1_12]]</f>
        <v>Y2 M9</v>
      </c>
      <c r="K625" s="4" t="str">
        <f>"Y"&amp;DaysPastLaunch[[#This Row],[YearNumPastLaunch]]&amp;" "&amp;"Q"&amp;DaysPastLaunch[[#This Row],[Quarter1_4]]</f>
        <v>Y2 Q3</v>
      </c>
      <c r="L625" s="4" t="str">
        <f>DaysPastLaunch[[#This Row],[YearPastLaunch]]&amp;" "&amp;"Month "&amp;DaysPastLaunch[[#This Row],[Month1_12]]</f>
        <v>Year 2 Month 9</v>
      </c>
      <c r="M625" s="4" t="str">
        <f>DaysPastLaunch[[#This Row],[YearPastLaunch]]&amp;" "&amp;"Quarter "&amp;DaysPastLaunch[[#This Row],[Quarter1_4]]</f>
        <v>Year 2 Quarter 3</v>
      </c>
    </row>
    <row r="626" spans="1:13" x14ac:dyDescent="0.25">
      <c r="A626">
        <v>625</v>
      </c>
      <c r="B626">
        <f>ROUNDDOWN((DaysPastLaunch[[#This Row],[DaysPastLaunch]]-1)/30,0)+1</f>
        <v>21</v>
      </c>
      <c r="C626">
        <f>ROUNDDOWN((DaysPastLaunch[[#This Row],[MonthNumPastLaunch]]-1)/12,0)+1</f>
        <v>2</v>
      </c>
      <c r="D626">
        <f>ROUNDUP(DaysPastLaunch[[#This Row],[MonthNumPastLaunch]]/3,0)</f>
        <v>7</v>
      </c>
      <c r="E626" s="4" t="str">
        <f>"Month "&amp;DaysPastLaunch[[#This Row],[MonthNumPastLaunch]]</f>
        <v>Month 21</v>
      </c>
      <c r="F626" s="4" t="str">
        <f>"Year "&amp;DaysPastLaunch[[#This Row],[YearNumPastLaunch]]</f>
        <v>Year 2</v>
      </c>
      <c r="G626" s="4" t="str">
        <f>"Quarter "&amp;DaysPastLaunch[[#This Row],[QuartnerNumPastLaunch]]</f>
        <v>Quarter 7</v>
      </c>
      <c r="H626" s="4">
        <f>MOD(DaysPastLaunch[[#This Row],[MonthNumPastLaunch]]-1,12)+1</f>
        <v>9</v>
      </c>
      <c r="I626" s="4">
        <f>MOD(DaysPastLaunch[[#This Row],[QuartnerNumPastLaunch]]-1,4)+1</f>
        <v>3</v>
      </c>
      <c r="J626" s="4" t="str">
        <f>"Y"&amp;DaysPastLaunch[[#This Row],[YearNumPastLaunch]]&amp;" "&amp;"M"&amp;DaysPastLaunch[[#This Row],[Month1_12]]</f>
        <v>Y2 M9</v>
      </c>
      <c r="K626" s="4" t="str">
        <f>"Y"&amp;DaysPastLaunch[[#This Row],[YearNumPastLaunch]]&amp;" "&amp;"Q"&amp;DaysPastLaunch[[#This Row],[Quarter1_4]]</f>
        <v>Y2 Q3</v>
      </c>
      <c r="L626" s="4" t="str">
        <f>DaysPastLaunch[[#This Row],[YearPastLaunch]]&amp;" "&amp;"Month "&amp;DaysPastLaunch[[#This Row],[Month1_12]]</f>
        <v>Year 2 Month 9</v>
      </c>
      <c r="M626" s="4" t="str">
        <f>DaysPastLaunch[[#This Row],[YearPastLaunch]]&amp;" "&amp;"Quarter "&amp;DaysPastLaunch[[#This Row],[Quarter1_4]]</f>
        <v>Year 2 Quarter 3</v>
      </c>
    </row>
    <row r="627" spans="1:13" x14ac:dyDescent="0.25">
      <c r="A627">
        <v>626</v>
      </c>
      <c r="B627">
        <f>ROUNDDOWN((DaysPastLaunch[[#This Row],[DaysPastLaunch]]-1)/30,0)+1</f>
        <v>21</v>
      </c>
      <c r="C627">
        <f>ROUNDDOWN((DaysPastLaunch[[#This Row],[MonthNumPastLaunch]]-1)/12,0)+1</f>
        <v>2</v>
      </c>
      <c r="D627">
        <f>ROUNDUP(DaysPastLaunch[[#This Row],[MonthNumPastLaunch]]/3,0)</f>
        <v>7</v>
      </c>
      <c r="E627" s="4" t="str">
        <f>"Month "&amp;DaysPastLaunch[[#This Row],[MonthNumPastLaunch]]</f>
        <v>Month 21</v>
      </c>
      <c r="F627" s="4" t="str">
        <f>"Year "&amp;DaysPastLaunch[[#This Row],[YearNumPastLaunch]]</f>
        <v>Year 2</v>
      </c>
      <c r="G627" s="4" t="str">
        <f>"Quarter "&amp;DaysPastLaunch[[#This Row],[QuartnerNumPastLaunch]]</f>
        <v>Quarter 7</v>
      </c>
      <c r="H627" s="4">
        <f>MOD(DaysPastLaunch[[#This Row],[MonthNumPastLaunch]]-1,12)+1</f>
        <v>9</v>
      </c>
      <c r="I627" s="4">
        <f>MOD(DaysPastLaunch[[#This Row],[QuartnerNumPastLaunch]]-1,4)+1</f>
        <v>3</v>
      </c>
      <c r="J627" s="4" t="str">
        <f>"Y"&amp;DaysPastLaunch[[#This Row],[YearNumPastLaunch]]&amp;" "&amp;"M"&amp;DaysPastLaunch[[#This Row],[Month1_12]]</f>
        <v>Y2 M9</v>
      </c>
      <c r="K627" s="4" t="str">
        <f>"Y"&amp;DaysPastLaunch[[#This Row],[YearNumPastLaunch]]&amp;" "&amp;"Q"&amp;DaysPastLaunch[[#This Row],[Quarter1_4]]</f>
        <v>Y2 Q3</v>
      </c>
      <c r="L627" s="4" t="str">
        <f>DaysPastLaunch[[#This Row],[YearPastLaunch]]&amp;" "&amp;"Month "&amp;DaysPastLaunch[[#This Row],[Month1_12]]</f>
        <v>Year 2 Month 9</v>
      </c>
      <c r="M627" s="4" t="str">
        <f>DaysPastLaunch[[#This Row],[YearPastLaunch]]&amp;" "&amp;"Quarter "&amp;DaysPastLaunch[[#This Row],[Quarter1_4]]</f>
        <v>Year 2 Quarter 3</v>
      </c>
    </row>
    <row r="628" spans="1:13" x14ac:dyDescent="0.25">
      <c r="A628">
        <v>627</v>
      </c>
      <c r="B628">
        <f>ROUNDDOWN((DaysPastLaunch[[#This Row],[DaysPastLaunch]]-1)/30,0)+1</f>
        <v>21</v>
      </c>
      <c r="C628">
        <f>ROUNDDOWN((DaysPastLaunch[[#This Row],[MonthNumPastLaunch]]-1)/12,0)+1</f>
        <v>2</v>
      </c>
      <c r="D628">
        <f>ROUNDUP(DaysPastLaunch[[#This Row],[MonthNumPastLaunch]]/3,0)</f>
        <v>7</v>
      </c>
      <c r="E628" s="4" t="str">
        <f>"Month "&amp;DaysPastLaunch[[#This Row],[MonthNumPastLaunch]]</f>
        <v>Month 21</v>
      </c>
      <c r="F628" s="4" t="str">
        <f>"Year "&amp;DaysPastLaunch[[#This Row],[YearNumPastLaunch]]</f>
        <v>Year 2</v>
      </c>
      <c r="G628" s="4" t="str">
        <f>"Quarter "&amp;DaysPastLaunch[[#This Row],[QuartnerNumPastLaunch]]</f>
        <v>Quarter 7</v>
      </c>
      <c r="H628" s="4">
        <f>MOD(DaysPastLaunch[[#This Row],[MonthNumPastLaunch]]-1,12)+1</f>
        <v>9</v>
      </c>
      <c r="I628" s="4">
        <f>MOD(DaysPastLaunch[[#This Row],[QuartnerNumPastLaunch]]-1,4)+1</f>
        <v>3</v>
      </c>
      <c r="J628" s="4" t="str">
        <f>"Y"&amp;DaysPastLaunch[[#This Row],[YearNumPastLaunch]]&amp;" "&amp;"M"&amp;DaysPastLaunch[[#This Row],[Month1_12]]</f>
        <v>Y2 M9</v>
      </c>
      <c r="K628" s="4" t="str">
        <f>"Y"&amp;DaysPastLaunch[[#This Row],[YearNumPastLaunch]]&amp;" "&amp;"Q"&amp;DaysPastLaunch[[#This Row],[Quarter1_4]]</f>
        <v>Y2 Q3</v>
      </c>
      <c r="L628" s="4" t="str">
        <f>DaysPastLaunch[[#This Row],[YearPastLaunch]]&amp;" "&amp;"Month "&amp;DaysPastLaunch[[#This Row],[Month1_12]]</f>
        <v>Year 2 Month 9</v>
      </c>
      <c r="M628" s="4" t="str">
        <f>DaysPastLaunch[[#This Row],[YearPastLaunch]]&amp;" "&amp;"Quarter "&amp;DaysPastLaunch[[#This Row],[Quarter1_4]]</f>
        <v>Year 2 Quarter 3</v>
      </c>
    </row>
    <row r="629" spans="1:13" x14ac:dyDescent="0.25">
      <c r="A629">
        <v>628</v>
      </c>
      <c r="B629">
        <f>ROUNDDOWN((DaysPastLaunch[[#This Row],[DaysPastLaunch]]-1)/30,0)+1</f>
        <v>21</v>
      </c>
      <c r="C629">
        <f>ROUNDDOWN((DaysPastLaunch[[#This Row],[MonthNumPastLaunch]]-1)/12,0)+1</f>
        <v>2</v>
      </c>
      <c r="D629">
        <f>ROUNDUP(DaysPastLaunch[[#This Row],[MonthNumPastLaunch]]/3,0)</f>
        <v>7</v>
      </c>
      <c r="E629" s="4" t="str">
        <f>"Month "&amp;DaysPastLaunch[[#This Row],[MonthNumPastLaunch]]</f>
        <v>Month 21</v>
      </c>
      <c r="F629" s="4" t="str">
        <f>"Year "&amp;DaysPastLaunch[[#This Row],[YearNumPastLaunch]]</f>
        <v>Year 2</v>
      </c>
      <c r="G629" s="4" t="str">
        <f>"Quarter "&amp;DaysPastLaunch[[#This Row],[QuartnerNumPastLaunch]]</f>
        <v>Quarter 7</v>
      </c>
      <c r="H629" s="4">
        <f>MOD(DaysPastLaunch[[#This Row],[MonthNumPastLaunch]]-1,12)+1</f>
        <v>9</v>
      </c>
      <c r="I629" s="4">
        <f>MOD(DaysPastLaunch[[#This Row],[QuartnerNumPastLaunch]]-1,4)+1</f>
        <v>3</v>
      </c>
      <c r="J629" s="4" t="str">
        <f>"Y"&amp;DaysPastLaunch[[#This Row],[YearNumPastLaunch]]&amp;" "&amp;"M"&amp;DaysPastLaunch[[#This Row],[Month1_12]]</f>
        <v>Y2 M9</v>
      </c>
      <c r="K629" s="4" t="str">
        <f>"Y"&amp;DaysPastLaunch[[#This Row],[YearNumPastLaunch]]&amp;" "&amp;"Q"&amp;DaysPastLaunch[[#This Row],[Quarter1_4]]</f>
        <v>Y2 Q3</v>
      </c>
      <c r="L629" s="4" t="str">
        <f>DaysPastLaunch[[#This Row],[YearPastLaunch]]&amp;" "&amp;"Month "&amp;DaysPastLaunch[[#This Row],[Month1_12]]</f>
        <v>Year 2 Month 9</v>
      </c>
      <c r="M629" s="4" t="str">
        <f>DaysPastLaunch[[#This Row],[YearPastLaunch]]&amp;" "&amp;"Quarter "&amp;DaysPastLaunch[[#This Row],[Quarter1_4]]</f>
        <v>Year 2 Quarter 3</v>
      </c>
    </row>
    <row r="630" spans="1:13" x14ac:dyDescent="0.25">
      <c r="A630">
        <v>629</v>
      </c>
      <c r="B630">
        <f>ROUNDDOWN((DaysPastLaunch[[#This Row],[DaysPastLaunch]]-1)/30,0)+1</f>
        <v>21</v>
      </c>
      <c r="C630">
        <f>ROUNDDOWN((DaysPastLaunch[[#This Row],[MonthNumPastLaunch]]-1)/12,0)+1</f>
        <v>2</v>
      </c>
      <c r="D630">
        <f>ROUNDUP(DaysPastLaunch[[#This Row],[MonthNumPastLaunch]]/3,0)</f>
        <v>7</v>
      </c>
      <c r="E630" s="4" t="str">
        <f>"Month "&amp;DaysPastLaunch[[#This Row],[MonthNumPastLaunch]]</f>
        <v>Month 21</v>
      </c>
      <c r="F630" s="4" t="str">
        <f>"Year "&amp;DaysPastLaunch[[#This Row],[YearNumPastLaunch]]</f>
        <v>Year 2</v>
      </c>
      <c r="G630" s="4" t="str">
        <f>"Quarter "&amp;DaysPastLaunch[[#This Row],[QuartnerNumPastLaunch]]</f>
        <v>Quarter 7</v>
      </c>
      <c r="H630" s="4">
        <f>MOD(DaysPastLaunch[[#This Row],[MonthNumPastLaunch]]-1,12)+1</f>
        <v>9</v>
      </c>
      <c r="I630" s="4">
        <f>MOD(DaysPastLaunch[[#This Row],[QuartnerNumPastLaunch]]-1,4)+1</f>
        <v>3</v>
      </c>
      <c r="J630" s="4" t="str">
        <f>"Y"&amp;DaysPastLaunch[[#This Row],[YearNumPastLaunch]]&amp;" "&amp;"M"&amp;DaysPastLaunch[[#This Row],[Month1_12]]</f>
        <v>Y2 M9</v>
      </c>
      <c r="K630" s="4" t="str">
        <f>"Y"&amp;DaysPastLaunch[[#This Row],[YearNumPastLaunch]]&amp;" "&amp;"Q"&amp;DaysPastLaunch[[#This Row],[Quarter1_4]]</f>
        <v>Y2 Q3</v>
      </c>
      <c r="L630" s="4" t="str">
        <f>DaysPastLaunch[[#This Row],[YearPastLaunch]]&amp;" "&amp;"Month "&amp;DaysPastLaunch[[#This Row],[Month1_12]]</f>
        <v>Year 2 Month 9</v>
      </c>
      <c r="M630" s="4" t="str">
        <f>DaysPastLaunch[[#This Row],[YearPastLaunch]]&amp;" "&amp;"Quarter "&amp;DaysPastLaunch[[#This Row],[Quarter1_4]]</f>
        <v>Year 2 Quarter 3</v>
      </c>
    </row>
    <row r="631" spans="1:13" x14ac:dyDescent="0.25">
      <c r="A631">
        <v>630</v>
      </c>
      <c r="B631">
        <f>ROUNDDOWN((DaysPastLaunch[[#This Row],[DaysPastLaunch]]-1)/30,0)+1</f>
        <v>21</v>
      </c>
      <c r="C631">
        <f>ROUNDDOWN((DaysPastLaunch[[#This Row],[MonthNumPastLaunch]]-1)/12,0)+1</f>
        <v>2</v>
      </c>
      <c r="D631">
        <f>ROUNDUP(DaysPastLaunch[[#This Row],[MonthNumPastLaunch]]/3,0)</f>
        <v>7</v>
      </c>
      <c r="E631" s="4" t="str">
        <f>"Month "&amp;DaysPastLaunch[[#This Row],[MonthNumPastLaunch]]</f>
        <v>Month 21</v>
      </c>
      <c r="F631" s="4" t="str">
        <f>"Year "&amp;DaysPastLaunch[[#This Row],[YearNumPastLaunch]]</f>
        <v>Year 2</v>
      </c>
      <c r="G631" s="4" t="str">
        <f>"Quarter "&amp;DaysPastLaunch[[#This Row],[QuartnerNumPastLaunch]]</f>
        <v>Quarter 7</v>
      </c>
      <c r="H631" s="4">
        <f>MOD(DaysPastLaunch[[#This Row],[MonthNumPastLaunch]]-1,12)+1</f>
        <v>9</v>
      </c>
      <c r="I631" s="4">
        <f>MOD(DaysPastLaunch[[#This Row],[QuartnerNumPastLaunch]]-1,4)+1</f>
        <v>3</v>
      </c>
      <c r="J631" s="4" t="str">
        <f>"Y"&amp;DaysPastLaunch[[#This Row],[YearNumPastLaunch]]&amp;" "&amp;"M"&amp;DaysPastLaunch[[#This Row],[Month1_12]]</f>
        <v>Y2 M9</v>
      </c>
      <c r="K631" s="4" t="str">
        <f>"Y"&amp;DaysPastLaunch[[#This Row],[YearNumPastLaunch]]&amp;" "&amp;"Q"&amp;DaysPastLaunch[[#This Row],[Quarter1_4]]</f>
        <v>Y2 Q3</v>
      </c>
      <c r="L631" s="4" t="str">
        <f>DaysPastLaunch[[#This Row],[YearPastLaunch]]&amp;" "&amp;"Month "&amp;DaysPastLaunch[[#This Row],[Month1_12]]</f>
        <v>Year 2 Month 9</v>
      </c>
      <c r="M631" s="4" t="str">
        <f>DaysPastLaunch[[#This Row],[YearPastLaunch]]&amp;" "&amp;"Quarter "&amp;DaysPastLaunch[[#This Row],[Quarter1_4]]</f>
        <v>Year 2 Quarter 3</v>
      </c>
    </row>
    <row r="632" spans="1:13" x14ac:dyDescent="0.25">
      <c r="A632">
        <v>631</v>
      </c>
      <c r="B632">
        <f>ROUNDDOWN((DaysPastLaunch[[#This Row],[DaysPastLaunch]]-1)/30,0)+1</f>
        <v>22</v>
      </c>
      <c r="C632">
        <f>ROUNDDOWN((DaysPastLaunch[[#This Row],[MonthNumPastLaunch]]-1)/12,0)+1</f>
        <v>2</v>
      </c>
      <c r="D632">
        <f>ROUNDUP(DaysPastLaunch[[#This Row],[MonthNumPastLaunch]]/3,0)</f>
        <v>8</v>
      </c>
      <c r="E632" s="4" t="str">
        <f>"Month "&amp;DaysPastLaunch[[#This Row],[MonthNumPastLaunch]]</f>
        <v>Month 22</v>
      </c>
      <c r="F632" s="4" t="str">
        <f>"Year "&amp;DaysPastLaunch[[#This Row],[YearNumPastLaunch]]</f>
        <v>Year 2</v>
      </c>
      <c r="G632" s="4" t="str">
        <f>"Quarter "&amp;DaysPastLaunch[[#This Row],[QuartnerNumPastLaunch]]</f>
        <v>Quarter 8</v>
      </c>
      <c r="H632" s="4">
        <f>MOD(DaysPastLaunch[[#This Row],[MonthNumPastLaunch]]-1,12)+1</f>
        <v>10</v>
      </c>
      <c r="I632" s="4">
        <f>MOD(DaysPastLaunch[[#This Row],[QuartnerNumPastLaunch]]-1,4)+1</f>
        <v>4</v>
      </c>
      <c r="J632" s="4" t="str">
        <f>"Y"&amp;DaysPastLaunch[[#This Row],[YearNumPastLaunch]]&amp;" "&amp;"M"&amp;DaysPastLaunch[[#This Row],[Month1_12]]</f>
        <v>Y2 M10</v>
      </c>
      <c r="K632" s="4" t="str">
        <f>"Y"&amp;DaysPastLaunch[[#This Row],[YearNumPastLaunch]]&amp;" "&amp;"Q"&amp;DaysPastLaunch[[#This Row],[Quarter1_4]]</f>
        <v>Y2 Q4</v>
      </c>
      <c r="L632" s="4" t="str">
        <f>DaysPastLaunch[[#This Row],[YearPastLaunch]]&amp;" "&amp;"Month "&amp;DaysPastLaunch[[#This Row],[Month1_12]]</f>
        <v>Year 2 Month 10</v>
      </c>
      <c r="M632" s="4" t="str">
        <f>DaysPastLaunch[[#This Row],[YearPastLaunch]]&amp;" "&amp;"Quarter "&amp;DaysPastLaunch[[#This Row],[Quarter1_4]]</f>
        <v>Year 2 Quarter 4</v>
      </c>
    </row>
    <row r="633" spans="1:13" x14ac:dyDescent="0.25">
      <c r="A633">
        <v>632</v>
      </c>
      <c r="B633">
        <f>ROUNDDOWN((DaysPastLaunch[[#This Row],[DaysPastLaunch]]-1)/30,0)+1</f>
        <v>22</v>
      </c>
      <c r="C633">
        <f>ROUNDDOWN((DaysPastLaunch[[#This Row],[MonthNumPastLaunch]]-1)/12,0)+1</f>
        <v>2</v>
      </c>
      <c r="D633">
        <f>ROUNDUP(DaysPastLaunch[[#This Row],[MonthNumPastLaunch]]/3,0)</f>
        <v>8</v>
      </c>
      <c r="E633" s="4" t="str">
        <f>"Month "&amp;DaysPastLaunch[[#This Row],[MonthNumPastLaunch]]</f>
        <v>Month 22</v>
      </c>
      <c r="F633" s="4" t="str">
        <f>"Year "&amp;DaysPastLaunch[[#This Row],[YearNumPastLaunch]]</f>
        <v>Year 2</v>
      </c>
      <c r="G633" s="4" t="str">
        <f>"Quarter "&amp;DaysPastLaunch[[#This Row],[QuartnerNumPastLaunch]]</f>
        <v>Quarter 8</v>
      </c>
      <c r="H633" s="4">
        <f>MOD(DaysPastLaunch[[#This Row],[MonthNumPastLaunch]]-1,12)+1</f>
        <v>10</v>
      </c>
      <c r="I633" s="4">
        <f>MOD(DaysPastLaunch[[#This Row],[QuartnerNumPastLaunch]]-1,4)+1</f>
        <v>4</v>
      </c>
      <c r="J633" s="4" t="str">
        <f>"Y"&amp;DaysPastLaunch[[#This Row],[YearNumPastLaunch]]&amp;" "&amp;"M"&amp;DaysPastLaunch[[#This Row],[Month1_12]]</f>
        <v>Y2 M10</v>
      </c>
      <c r="K633" s="4" t="str">
        <f>"Y"&amp;DaysPastLaunch[[#This Row],[YearNumPastLaunch]]&amp;" "&amp;"Q"&amp;DaysPastLaunch[[#This Row],[Quarter1_4]]</f>
        <v>Y2 Q4</v>
      </c>
      <c r="L633" s="4" t="str">
        <f>DaysPastLaunch[[#This Row],[YearPastLaunch]]&amp;" "&amp;"Month "&amp;DaysPastLaunch[[#This Row],[Month1_12]]</f>
        <v>Year 2 Month 10</v>
      </c>
      <c r="M633" s="4" t="str">
        <f>DaysPastLaunch[[#This Row],[YearPastLaunch]]&amp;" "&amp;"Quarter "&amp;DaysPastLaunch[[#This Row],[Quarter1_4]]</f>
        <v>Year 2 Quarter 4</v>
      </c>
    </row>
    <row r="634" spans="1:13" x14ac:dyDescent="0.25">
      <c r="A634">
        <v>633</v>
      </c>
      <c r="B634">
        <f>ROUNDDOWN((DaysPastLaunch[[#This Row],[DaysPastLaunch]]-1)/30,0)+1</f>
        <v>22</v>
      </c>
      <c r="C634">
        <f>ROUNDDOWN((DaysPastLaunch[[#This Row],[MonthNumPastLaunch]]-1)/12,0)+1</f>
        <v>2</v>
      </c>
      <c r="D634">
        <f>ROUNDUP(DaysPastLaunch[[#This Row],[MonthNumPastLaunch]]/3,0)</f>
        <v>8</v>
      </c>
      <c r="E634" s="4" t="str">
        <f>"Month "&amp;DaysPastLaunch[[#This Row],[MonthNumPastLaunch]]</f>
        <v>Month 22</v>
      </c>
      <c r="F634" s="4" t="str">
        <f>"Year "&amp;DaysPastLaunch[[#This Row],[YearNumPastLaunch]]</f>
        <v>Year 2</v>
      </c>
      <c r="G634" s="4" t="str">
        <f>"Quarter "&amp;DaysPastLaunch[[#This Row],[QuartnerNumPastLaunch]]</f>
        <v>Quarter 8</v>
      </c>
      <c r="H634" s="4">
        <f>MOD(DaysPastLaunch[[#This Row],[MonthNumPastLaunch]]-1,12)+1</f>
        <v>10</v>
      </c>
      <c r="I634" s="4">
        <f>MOD(DaysPastLaunch[[#This Row],[QuartnerNumPastLaunch]]-1,4)+1</f>
        <v>4</v>
      </c>
      <c r="J634" s="4" t="str">
        <f>"Y"&amp;DaysPastLaunch[[#This Row],[YearNumPastLaunch]]&amp;" "&amp;"M"&amp;DaysPastLaunch[[#This Row],[Month1_12]]</f>
        <v>Y2 M10</v>
      </c>
      <c r="K634" s="4" t="str">
        <f>"Y"&amp;DaysPastLaunch[[#This Row],[YearNumPastLaunch]]&amp;" "&amp;"Q"&amp;DaysPastLaunch[[#This Row],[Quarter1_4]]</f>
        <v>Y2 Q4</v>
      </c>
      <c r="L634" s="4" t="str">
        <f>DaysPastLaunch[[#This Row],[YearPastLaunch]]&amp;" "&amp;"Month "&amp;DaysPastLaunch[[#This Row],[Month1_12]]</f>
        <v>Year 2 Month 10</v>
      </c>
      <c r="M634" s="4" t="str">
        <f>DaysPastLaunch[[#This Row],[YearPastLaunch]]&amp;" "&amp;"Quarter "&amp;DaysPastLaunch[[#This Row],[Quarter1_4]]</f>
        <v>Year 2 Quarter 4</v>
      </c>
    </row>
    <row r="635" spans="1:13" x14ac:dyDescent="0.25">
      <c r="A635">
        <v>634</v>
      </c>
      <c r="B635">
        <f>ROUNDDOWN((DaysPastLaunch[[#This Row],[DaysPastLaunch]]-1)/30,0)+1</f>
        <v>22</v>
      </c>
      <c r="C635">
        <f>ROUNDDOWN((DaysPastLaunch[[#This Row],[MonthNumPastLaunch]]-1)/12,0)+1</f>
        <v>2</v>
      </c>
      <c r="D635">
        <f>ROUNDUP(DaysPastLaunch[[#This Row],[MonthNumPastLaunch]]/3,0)</f>
        <v>8</v>
      </c>
      <c r="E635" s="4" t="str">
        <f>"Month "&amp;DaysPastLaunch[[#This Row],[MonthNumPastLaunch]]</f>
        <v>Month 22</v>
      </c>
      <c r="F635" s="4" t="str">
        <f>"Year "&amp;DaysPastLaunch[[#This Row],[YearNumPastLaunch]]</f>
        <v>Year 2</v>
      </c>
      <c r="G635" s="4" t="str">
        <f>"Quarter "&amp;DaysPastLaunch[[#This Row],[QuartnerNumPastLaunch]]</f>
        <v>Quarter 8</v>
      </c>
      <c r="H635" s="4">
        <f>MOD(DaysPastLaunch[[#This Row],[MonthNumPastLaunch]]-1,12)+1</f>
        <v>10</v>
      </c>
      <c r="I635" s="4">
        <f>MOD(DaysPastLaunch[[#This Row],[QuartnerNumPastLaunch]]-1,4)+1</f>
        <v>4</v>
      </c>
      <c r="J635" s="4" t="str">
        <f>"Y"&amp;DaysPastLaunch[[#This Row],[YearNumPastLaunch]]&amp;" "&amp;"M"&amp;DaysPastLaunch[[#This Row],[Month1_12]]</f>
        <v>Y2 M10</v>
      </c>
      <c r="K635" s="4" t="str">
        <f>"Y"&amp;DaysPastLaunch[[#This Row],[YearNumPastLaunch]]&amp;" "&amp;"Q"&amp;DaysPastLaunch[[#This Row],[Quarter1_4]]</f>
        <v>Y2 Q4</v>
      </c>
      <c r="L635" s="4" t="str">
        <f>DaysPastLaunch[[#This Row],[YearPastLaunch]]&amp;" "&amp;"Month "&amp;DaysPastLaunch[[#This Row],[Month1_12]]</f>
        <v>Year 2 Month 10</v>
      </c>
      <c r="M635" s="4" t="str">
        <f>DaysPastLaunch[[#This Row],[YearPastLaunch]]&amp;" "&amp;"Quarter "&amp;DaysPastLaunch[[#This Row],[Quarter1_4]]</f>
        <v>Year 2 Quarter 4</v>
      </c>
    </row>
    <row r="636" spans="1:13" x14ac:dyDescent="0.25">
      <c r="A636">
        <v>635</v>
      </c>
      <c r="B636">
        <f>ROUNDDOWN((DaysPastLaunch[[#This Row],[DaysPastLaunch]]-1)/30,0)+1</f>
        <v>22</v>
      </c>
      <c r="C636">
        <f>ROUNDDOWN((DaysPastLaunch[[#This Row],[MonthNumPastLaunch]]-1)/12,0)+1</f>
        <v>2</v>
      </c>
      <c r="D636">
        <f>ROUNDUP(DaysPastLaunch[[#This Row],[MonthNumPastLaunch]]/3,0)</f>
        <v>8</v>
      </c>
      <c r="E636" s="4" t="str">
        <f>"Month "&amp;DaysPastLaunch[[#This Row],[MonthNumPastLaunch]]</f>
        <v>Month 22</v>
      </c>
      <c r="F636" s="4" t="str">
        <f>"Year "&amp;DaysPastLaunch[[#This Row],[YearNumPastLaunch]]</f>
        <v>Year 2</v>
      </c>
      <c r="G636" s="4" t="str">
        <f>"Quarter "&amp;DaysPastLaunch[[#This Row],[QuartnerNumPastLaunch]]</f>
        <v>Quarter 8</v>
      </c>
      <c r="H636" s="4">
        <f>MOD(DaysPastLaunch[[#This Row],[MonthNumPastLaunch]]-1,12)+1</f>
        <v>10</v>
      </c>
      <c r="I636" s="4">
        <f>MOD(DaysPastLaunch[[#This Row],[QuartnerNumPastLaunch]]-1,4)+1</f>
        <v>4</v>
      </c>
      <c r="J636" s="4" t="str">
        <f>"Y"&amp;DaysPastLaunch[[#This Row],[YearNumPastLaunch]]&amp;" "&amp;"M"&amp;DaysPastLaunch[[#This Row],[Month1_12]]</f>
        <v>Y2 M10</v>
      </c>
      <c r="K636" s="4" t="str">
        <f>"Y"&amp;DaysPastLaunch[[#This Row],[YearNumPastLaunch]]&amp;" "&amp;"Q"&amp;DaysPastLaunch[[#This Row],[Quarter1_4]]</f>
        <v>Y2 Q4</v>
      </c>
      <c r="L636" s="4" t="str">
        <f>DaysPastLaunch[[#This Row],[YearPastLaunch]]&amp;" "&amp;"Month "&amp;DaysPastLaunch[[#This Row],[Month1_12]]</f>
        <v>Year 2 Month 10</v>
      </c>
      <c r="M636" s="4" t="str">
        <f>DaysPastLaunch[[#This Row],[YearPastLaunch]]&amp;" "&amp;"Quarter "&amp;DaysPastLaunch[[#This Row],[Quarter1_4]]</f>
        <v>Year 2 Quarter 4</v>
      </c>
    </row>
    <row r="637" spans="1:13" x14ac:dyDescent="0.25">
      <c r="A637">
        <v>636</v>
      </c>
      <c r="B637">
        <f>ROUNDDOWN((DaysPastLaunch[[#This Row],[DaysPastLaunch]]-1)/30,0)+1</f>
        <v>22</v>
      </c>
      <c r="C637">
        <f>ROUNDDOWN((DaysPastLaunch[[#This Row],[MonthNumPastLaunch]]-1)/12,0)+1</f>
        <v>2</v>
      </c>
      <c r="D637">
        <f>ROUNDUP(DaysPastLaunch[[#This Row],[MonthNumPastLaunch]]/3,0)</f>
        <v>8</v>
      </c>
      <c r="E637" s="4" t="str">
        <f>"Month "&amp;DaysPastLaunch[[#This Row],[MonthNumPastLaunch]]</f>
        <v>Month 22</v>
      </c>
      <c r="F637" s="4" t="str">
        <f>"Year "&amp;DaysPastLaunch[[#This Row],[YearNumPastLaunch]]</f>
        <v>Year 2</v>
      </c>
      <c r="G637" s="4" t="str">
        <f>"Quarter "&amp;DaysPastLaunch[[#This Row],[QuartnerNumPastLaunch]]</f>
        <v>Quarter 8</v>
      </c>
      <c r="H637" s="4">
        <f>MOD(DaysPastLaunch[[#This Row],[MonthNumPastLaunch]]-1,12)+1</f>
        <v>10</v>
      </c>
      <c r="I637" s="4">
        <f>MOD(DaysPastLaunch[[#This Row],[QuartnerNumPastLaunch]]-1,4)+1</f>
        <v>4</v>
      </c>
      <c r="J637" s="4" t="str">
        <f>"Y"&amp;DaysPastLaunch[[#This Row],[YearNumPastLaunch]]&amp;" "&amp;"M"&amp;DaysPastLaunch[[#This Row],[Month1_12]]</f>
        <v>Y2 M10</v>
      </c>
      <c r="K637" s="4" t="str">
        <f>"Y"&amp;DaysPastLaunch[[#This Row],[YearNumPastLaunch]]&amp;" "&amp;"Q"&amp;DaysPastLaunch[[#This Row],[Quarter1_4]]</f>
        <v>Y2 Q4</v>
      </c>
      <c r="L637" s="4" t="str">
        <f>DaysPastLaunch[[#This Row],[YearPastLaunch]]&amp;" "&amp;"Month "&amp;DaysPastLaunch[[#This Row],[Month1_12]]</f>
        <v>Year 2 Month 10</v>
      </c>
      <c r="M637" s="4" t="str">
        <f>DaysPastLaunch[[#This Row],[YearPastLaunch]]&amp;" "&amp;"Quarter "&amp;DaysPastLaunch[[#This Row],[Quarter1_4]]</f>
        <v>Year 2 Quarter 4</v>
      </c>
    </row>
    <row r="638" spans="1:13" x14ac:dyDescent="0.25">
      <c r="A638">
        <v>637</v>
      </c>
      <c r="B638">
        <f>ROUNDDOWN((DaysPastLaunch[[#This Row],[DaysPastLaunch]]-1)/30,0)+1</f>
        <v>22</v>
      </c>
      <c r="C638">
        <f>ROUNDDOWN((DaysPastLaunch[[#This Row],[MonthNumPastLaunch]]-1)/12,0)+1</f>
        <v>2</v>
      </c>
      <c r="D638">
        <f>ROUNDUP(DaysPastLaunch[[#This Row],[MonthNumPastLaunch]]/3,0)</f>
        <v>8</v>
      </c>
      <c r="E638" s="4" t="str">
        <f>"Month "&amp;DaysPastLaunch[[#This Row],[MonthNumPastLaunch]]</f>
        <v>Month 22</v>
      </c>
      <c r="F638" s="4" t="str">
        <f>"Year "&amp;DaysPastLaunch[[#This Row],[YearNumPastLaunch]]</f>
        <v>Year 2</v>
      </c>
      <c r="G638" s="4" t="str">
        <f>"Quarter "&amp;DaysPastLaunch[[#This Row],[QuartnerNumPastLaunch]]</f>
        <v>Quarter 8</v>
      </c>
      <c r="H638" s="4">
        <f>MOD(DaysPastLaunch[[#This Row],[MonthNumPastLaunch]]-1,12)+1</f>
        <v>10</v>
      </c>
      <c r="I638" s="4">
        <f>MOD(DaysPastLaunch[[#This Row],[QuartnerNumPastLaunch]]-1,4)+1</f>
        <v>4</v>
      </c>
      <c r="J638" s="4" t="str">
        <f>"Y"&amp;DaysPastLaunch[[#This Row],[YearNumPastLaunch]]&amp;" "&amp;"M"&amp;DaysPastLaunch[[#This Row],[Month1_12]]</f>
        <v>Y2 M10</v>
      </c>
      <c r="K638" s="4" t="str">
        <f>"Y"&amp;DaysPastLaunch[[#This Row],[YearNumPastLaunch]]&amp;" "&amp;"Q"&amp;DaysPastLaunch[[#This Row],[Quarter1_4]]</f>
        <v>Y2 Q4</v>
      </c>
      <c r="L638" s="4" t="str">
        <f>DaysPastLaunch[[#This Row],[YearPastLaunch]]&amp;" "&amp;"Month "&amp;DaysPastLaunch[[#This Row],[Month1_12]]</f>
        <v>Year 2 Month 10</v>
      </c>
      <c r="M638" s="4" t="str">
        <f>DaysPastLaunch[[#This Row],[YearPastLaunch]]&amp;" "&amp;"Quarter "&amp;DaysPastLaunch[[#This Row],[Quarter1_4]]</f>
        <v>Year 2 Quarter 4</v>
      </c>
    </row>
    <row r="639" spans="1:13" x14ac:dyDescent="0.25">
      <c r="A639">
        <v>638</v>
      </c>
      <c r="B639">
        <f>ROUNDDOWN((DaysPastLaunch[[#This Row],[DaysPastLaunch]]-1)/30,0)+1</f>
        <v>22</v>
      </c>
      <c r="C639">
        <f>ROUNDDOWN((DaysPastLaunch[[#This Row],[MonthNumPastLaunch]]-1)/12,0)+1</f>
        <v>2</v>
      </c>
      <c r="D639">
        <f>ROUNDUP(DaysPastLaunch[[#This Row],[MonthNumPastLaunch]]/3,0)</f>
        <v>8</v>
      </c>
      <c r="E639" s="4" t="str">
        <f>"Month "&amp;DaysPastLaunch[[#This Row],[MonthNumPastLaunch]]</f>
        <v>Month 22</v>
      </c>
      <c r="F639" s="4" t="str">
        <f>"Year "&amp;DaysPastLaunch[[#This Row],[YearNumPastLaunch]]</f>
        <v>Year 2</v>
      </c>
      <c r="G639" s="4" t="str">
        <f>"Quarter "&amp;DaysPastLaunch[[#This Row],[QuartnerNumPastLaunch]]</f>
        <v>Quarter 8</v>
      </c>
      <c r="H639" s="4">
        <f>MOD(DaysPastLaunch[[#This Row],[MonthNumPastLaunch]]-1,12)+1</f>
        <v>10</v>
      </c>
      <c r="I639" s="4">
        <f>MOD(DaysPastLaunch[[#This Row],[QuartnerNumPastLaunch]]-1,4)+1</f>
        <v>4</v>
      </c>
      <c r="J639" s="4" t="str">
        <f>"Y"&amp;DaysPastLaunch[[#This Row],[YearNumPastLaunch]]&amp;" "&amp;"M"&amp;DaysPastLaunch[[#This Row],[Month1_12]]</f>
        <v>Y2 M10</v>
      </c>
      <c r="K639" s="4" t="str">
        <f>"Y"&amp;DaysPastLaunch[[#This Row],[YearNumPastLaunch]]&amp;" "&amp;"Q"&amp;DaysPastLaunch[[#This Row],[Quarter1_4]]</f>
        <v>Y2 Q4</v>
      </c>
      <c r="L639" s="4" t="str">
        <f>DaysPastLaunch[[#This Row],[YearPastLaunch]]&amp;" "&amp;"Month "&amp;DaysPastLaunch[[#This Row],[Month1_12]]</f>
        <v>Year 2 Month 10</v>
      </c>
      <c r="M639" s="4" t="str">
        <f>DaysPastLaunch[[#This Row],[YearPastLaunch]]&amp;" "&amp;"Quarter "&amp;DaysPastLaunch[[#This Row],[Quarter1_4]]</f>
        <v>Year 2 Quarter 4</v>
      </c>
    </row>
    <row r="640" spans="1:13" x14ac:dyDescent="0.25">
      <c r="A640">
        <v>639</v>
      </c>
      <c r="B640">
        <f>ROUNDDOWN((DaysPastLaunch[[#This Row],[DaysPastLaunch]]-1)/30,0)+1</f>
        <v>22</v>
      </c>
      <c r="C640">
        <f>ROUNDDOWN((DaysPastLaunch[[#This Row],[MonthNumPastLaunch]]-1)/12,0)+1</f>
        <v>2</v>
      </c>
      <c r="D640">
        <f>ROUNDUP(DaysPastLaunch[[#This Row],[MonthNumPastLaunch]]/3,0)</f>
        <v>8</v>
      </c>
      <c r="E640" s="4" t="str">
        <f>"Month "&amp;DaysPastLaunch[[#This Row],[MonthNumPastLaunch]]</f>
        <v>Month 22</v>
      </c>
      <c r="F640" s="4" t="str">
        <f>"Year "&amp;DaysPastLaunch[[#This Row],[YearNumPastLaunch]]</f>
        <v>Year 2</v>
      </c>
      <c r="G640" s="4" t="str">
        <f>"Quarter "&amp;DaysPastLaunch[[#This Row],[QuartnerNumPastLaunch]]</f>
        <v>Quarter 8</v>
      </c>
      <c r="H640" s="4">
        <f>MOD(DaysPastLaunch[[#This Row],[MonthNumPastLaunch]]-1,12)+1</f>
        <v>10</v>
      </c>
      <c r="I640" s="4">
        <f>MOD(DaysPastLaunch[[#This Row],[QuartnerNumPastLaunch]]-1,4)+1</f>
        <v>4</v>
      </c>
      <c r="J640" s="4" t="str">
        <f>"Y"&amp;DaysPastLaunch[[#This Row],[YearNumPastLaunch]]&amp;" "&amp;"M"&amp;DaysPastLaunch[[#This Row],[Month1_12]]</f>
        <v>Y2 M10</v>
      </c>
      <c r="K640" s="4" t="str">
        <f>"Y"&amp;DaysPastLaunch[[#This Row],[YearNumPastLaunch]]&amp;" "&amp;"Q"&amp;DaysPastLaunch[[#This Row],[Quarter1_4]]</f>
        <v>Y2 Q4</v>
      </c>
      <c r="L640" s="4" t="str">
        <f>DaysPastLaunch[[#This Row],[YearPastLaunch]]&amp;" "&amp;"Month "&amp;DaysPastLaunch[[#This Row],[Month1_12]]</f>
        <v>Year 2 Month 10</v>
      </c>
      <c r="M640" s="4" t="str">
        <f>DaysPastLaunch[[#This Row],[YearPastLaunch]]&amp;" "&amp;"Quarter "&amp;DaysPastLaunch[[#This Row],[Quarter1_4]]</f>
        <v>Year 2 Quarter 4</v>
      </c>
    </row>
    <row r="641" spans="1:13" x14ac:dyDescent="0.25">
      <c r="A641">
        <v>640</v>
      </c>
      <c r="B641">
        <f>ROUNDDOWN((DaysPastLaunch[[#This Row],[DaysPastLaunch]]-1)/30,0)+1</f>
        <v>22</v>
      </c>
      <c r="C641">
        <f>ROUNDDOWN((DaysPastLaunch[[#This Row],[MonthNumPastLaunch]]-1)/12,0)+1</f>
        <v>2</v>
      </c>
      <c r="D641">
        <f>ROUNDUP(DaysPastLaunch[[#This Row],[MonthNumPastLaunch]]/3,0)</f>
        <v>8</v>
      </c>
      <c r="E641" s="4" t="str">
        <f>"Month "&amp;DaysPastLaunch[[#This Row],[MonthNumPastLaunch]]</f>
        <v>Month 22</v>
      </c>
      <c r="F641" s="4" t="str">
        <f>"Year "&amp;DaysPastLaunch[[#This Row],[YearNumPastLaunch]]</f>
        <v>Year 2</v>
      </c>
      <c r="G641" s="4" t="str">
        <f>"Quarter "&amp;DaysPastLaunch[[#This Row],[QuartnerNumPastLaunch]]</f>
        <v>Quarter 8</v>
      </c>
      <c r="H641" s="4">
        <f>MOD(DaysPastLaunch[[#This Row],[MonthNumPastLaunch]]-1,12)+1</f>
        <v>10</v>
      </c>
      <c r="I641" s="4">
        <f>MOD(DaysPastLaunch[[#This Row],[QuartnerNumPastLaunch]]-1,4)+1</f>
        <v>4</v>
      </c>
      <c r="J641" s="4" t="str">
        <f>"Y"&amp;DaysPastLaunch[[#This Row],[YearNumPastLaunch]]&amp;" "&amp;"M"&amp;DaysPastLaunch[[#This Row],[Month1_12]]</f>
        <v>Y2 M10</v>
      </c>
      <c r="K641" s="4" t="str">
        <f>"Y"&amp;DaysPastLaunch[[#This Row],[YearNumPastLaunch]]&amp;" "&amp;"Q"&amp;DaysPastLaunch[[#This Row],[Quarter1_4]]</f>
        <v>Y2 Q4</v>
      </c>
      <c r="L641" s="4" t="str">
        <f>DaysPastLaunch[[#This Row],[YearPastLaunch]]&amp;" "&amp;"Month "&amp;DaysPastLaunch[[#This Row],[Month1_12]]</f>
        <v>Year 2 Month 10</v>
      </c>
      <c r="M641" s="4" t="str">
        <f>DaysPastLaunch[[#This Row],[YearPastLaunch]]&amp;" "&amp;"Quarter "&amp;DaysPastLaunch[[#This Row],[Quarter1_4]]</f>
        <v>Year 2 Quarter 4</v>
      </c>
    </row>
    <row r="642" spans="1:13" x14ac:dyDescent="0.25">
      <c r="A642">
        <v>641</v>
      </c>
      <c r="B642">
        <f>ROUNDDOWN((DaysPastLaunch[[#This Row],[DaysPastLaunch]]-1)/30,0)+1</f>
        <v>22</v>
      </c>
      <c r="C642">
        <f>ROUNDDOWN((DaysPastLaunch[[#This Row],[MonthNumPastLaunch]]-1)/12,0)+1</f>
        <v>2</v>
      </c>
      <c r="D642">
        <f>ROUNDUP(DaysPastLaunch[[#This Row],[MonthNumPastLaunch]]/3,0)</f>
        <v>8</v>
      </c>
      <c r="E642" s="4" t="str">
        <f>"Month "&amp;DaysPastLaunch[[#This Row],[MonthNumPastLaunch]]</f>
        <v>Month 22</v>
      </c>
      <c r="F642" s="4" t="str">
        <f>"Year "&amp;DaysPastLaunch[[#This Row],[YearNumPastLaunch]]</f>
        <v>Year 2</v>
      </c>
      <c r="G642" s="4" t="str">
        <f>"Quarter "&amp;DaysPastLaunch[[#This Row],[QuartnerNumPastLaunch]]</f>
        <v>Quarter 8</v>
      </c>
      <c r="H642" s="4">
        <f>MOD(DaysPastLaunch[[#This Row],[MonthNumPastLaunch]]-1,12)+1</f>
        <v>10</v>
      </c>
      <c r="I642" s="4">
        <f>MOD(DaysPastLaunch[[#This Row],[QuartnerNumPastLaunch]]-1,4)+1</f>
        <v>4</v>
      </c>
      <c r="J642" s="4" t="str">
        <f>"Y"&amp;DaysPastLaunch[[#This Row],[YearNumPastLaunch]]&amp;" "&amp;"M"&amp;DaysPastLaunch[[#This Row],[Month1_12]]</f>
        <v>Y2 M10</v>
      </c>
      <c r="K642" s="4" t="str">
        <f>"Y"&amp;DaysPastLaunch[[#This Row],[YearNumPastLaunch]]&amp;" "&amp;"Q"&amp;DaysPastLaunch[[#This Row],[Quarter1_4]]</f>
        <v>Y2 Q4</v>
      </c>
      <c r="L642" s="4" t="str">
        <f>DaysPastLaunch[[#This Row],[YearPastLaunch]]&amp;" "&amp;"Month "&amp;DaysPastLaunch[[#This Row],[Month1_12]]</f>
        <v>Year 2 Month 10</v>
      </c>
      <c r="M642" s="4" t="str">
        <f>DaysPastLaunch[[#This Row],[YearPastLaunch]]&amp;" "&amp;"Quarter "&amp;DaysPastLaunch[[#This Row],[Quarter1_4]]</f>
        <v>Year 2 Quarter 4</v>
      </c>
    </row>
    <row r="643" spans="1:13" x14ac:dyDescent="0.25">
      <c r="A643">
        <v>642</v>
      </c>
      <c r="B643">
        <f>ROUNDDOWN((DaysPastLaunch[[#This Row],[DaysPastLaunch]]-1)/30,0)+1</f>
        <v>22</v>
      </c>
      <c r="C643">
        <f>ROUNDDOWN((DaysPastLaunch[[#This Row],[MonthNumPastLaunch]]-1)/12,0)+1</f>
        <v>2</v>
      </c>
      <c r="D643">
        <f>ROUNDUP(DaysPastLaunch[[#This Row],[MonthNumPastLaunch]]/3,0)</f>
        <v>8</v>
      </c>
      <c r="E643" s="4" t="str">
        <f>"Month "&amp;DaysPastLaunch[[#This Row],[MonthNumPastLaunch]]</f>
        <v>Month 22</v>
      </c>
      <c r="F643" s="4" t="str">
        <f>"Year "&amp;DaysPastLaunch[[#This Row],[YearNumPastLaunch]]</f>
        <v>Year 2</v>
      </c>
      <c r="G643" s="4" t="str">
        <f>"Quarter "&amp;DaysPastLaunch[[#This Row],[QuartnerNumPastLaunch]]</f>
        <v>Quarter 8</v>
      </c>
      <c r="H643" s="4">
        <f>MOD(DaysPastLaunch[[#This Row],[MonthNumPastLaunch]]-1,12)+1</f>
        <v>10</v>
      </c>
      <c r="I643" s="4">
        <f>MOD(DaysPastLaunch[[#This Row],[QuartnerNumPastLaunch]]-1,4)+1</f>
        <v>4</v>
      </c>
      <c r="J643" s="4" t="str">
        <f>"Y"&amp;DaysPastLaunch[[#This Row],[YearNumPastLaunch]]&amp;" "&amp;"M"&amp;DaysPastLaunch[[#This Row],[Month1_12]]</f>
        <v>Y2 M10</v>
      </c>
      <c r="K643" s="4" t="str">
        <f>"Y"&amp;DaysPastLaunch[[#This Row],[YearNumPastLaunch]]&amp;" "&amp;"Q"&amp;DaysPastLaunch[[#This Row],[Quarter1_4]]</f>
        <v>Y2 Q4</v>
      </c>
      <c r="L643" s="4" t="str">
        <f>DaysPastLaunch[[#This Row],[YearPastLaunch]]&amp;" "&amp;"Month "&amp;DaysPastLaunch[[#This Row],[Month1_12]]</f>
        <v>Year 2 Month 10</v>
      </c>
      <c r="M643" s="4" t="str">
        <f>DaysPastLaunch[[#This Row],[YearPastLaunch]]&amp;" "&amp;"Quarter "&amp;DaysPastLaunch[[#This Row],[Quarter1_4]]</f>
        <v>Year 2 Quarter 4</v>
      </c>
    </row>
    <row r="644" spans="1:13" x14ac:dyDescent="0.25">
      <c r="A644">
        <v>643</v>
      </c>
      <c r="B644">
        <f>ROUNDDOWN((DaysPastLaunch[[#This Row],[DaysPastLaunch]]-1)/30,0)+1</f>
        <v>22</v>
      </c>
      <c r="C644">
        <f>ROUNDDOWN((DaysPastLaunch[[#This Row],[MonthNumPastLaunch]]-1)/12,0)+1</f>
        <v>2</v>
      </c>
      <c r="D644">
        <f>ROUNDUP(DaysPastLaunch[[#This Row],[MonthNumPastLaunch]]/3,0)</f>
        <v>8</v>
      </c>
      <c r="E644" s="4" t="str">
        <f>"Month "&amp;DaysPastLaunch[[#This Row],[MonthNumPastLaunch]]</f>
        <v>Month 22</v>
      </c>
      <c r="F644" s="4" t="str">
        <f>"Year "&amp;DaysPastLaunch[[#This Row],[YearNumPastLaunch]]</f>
        <v>Year 2</v>
      </c>
      <c r="G644" s="4" t="str">
        <f>"Quarter "&amp;DaysPastLaunch[[#This Row],[QuartnerNumPastLaunch]]</f>
        <v>Quarter 8</v>
      </c>
      <c r="H644" s="4">
        <f>MOD(DaysPastLaunch[[#This Row],[MonthNumPastLaunch]]-1,12)+1</f>
        <v>10</v>
      </c>
      <c r="I644" s="4">
        <f>MOD(DaysPastLaunch[[#This Row],[QuartnerNumPastLaunch]]-1,4)+1</f>
        <v>4</v>
      </c>
      <c r="J644" s="4" t="str">
        <f>"Y"&amp;DaysPastLaunch[[#This Row],[YearNumPastLaunch]]&amp;" "&amp;"M"&amp;DaysPastLaunch[[#This Row],[Month1_12]]</f>
        <v>Y2 M10</v>
      </c>
      <c r="K644" s="4" t="str">
        <f>"Y"&amp;DaysPastLaunch[[#This Row],[YearNumPastLaunch]]&amp;" "&amp;"Q"&amp;DaysPastLaunch[[#This Row],[Quarter1_4]]</f>
        <v>Y2 Q4</v>
      </c>
      <c r="L644" s="4" t="str">
        <f>DaysPastLaunch[[#This Row],[YearPastLaunch]]&amp;" "&amp;"Month "&amp;DaysPastLaunch[[#This Row],[Month1_12]]</f>
        <v>Year 2 Month 10</v>
      </c>
      <c r="M644" s="4" t="str">
        <f>DaysPastLaunch[[#This Row],[YearPastLaunch]]&amp;" "&amp;"Quarter "&amp;DaysPastLaunch[[#This Row],[Quarter1_4]]</f>
        <v>Year 2 Quarter 4</v>
      </c>
    </row>
    <row r="645" spans="1:13" x14ac:dyDescent="0.25">
      <c r="A645">
        <v>644</v>
      </c>
      <c r="B645">
        <f>ROUNDDOWN((DaysPastLaunch[[#This Row],[DaysPastLaunch]]-1)/30,0)+1</f>
        <v>22</v>
      </c>
      <c r="C645">
        <f>ROUNDDOWN((DaysPastLaunch[[#This Row],[MonthNumPastLaunch]]-1)/12,0)+1</f>
        <v>2</v>
      </c>
      <c r="D645">
        <f>ROUNDUP(DaysPastLaunch[[#This Row],[MonthNumPastLaunch]]/3,0)</f>
        <v>8</v>
      </c>
      <c r="E645" s="4" t="str">
        <f>"Month "&amp;DaysPastLaunch[[#This Row],[MonthNumPastLaunch]]</f>
        <v>Month 22</v>
      </c>
      <c r="F645" s="4" t="str">
        <f>"Year "&amp;DaysPastLaunch[[#This Row],[YearNumPastLaunch]]</f>
        <v>Year 2</v>
      </c>
      <c r="G645" s="4" t="str">
        <f>"Quarter "&amp;DaysPastLaunch[[#This Row],[QuartnerNumPastLaunch]]</f>
        <v>Quarter 8</v>
      </c>
      <c r="H645" s="4">
        <f>MOD(DaysPastLaunch[[#This Row],[MonthNumPastLaunch]]-1,12)+1</f>
        <v>10</v>
      </c>
      <c r="I645" s="4">
        <f>MOD(DaysPastLaunch[[#This Row],[QuartnerNumPastLaunch]]-1,4)+1</f>
        <v>4</v>
      </c>
      <c r="J645" s="4" t="str">
        <f>"Y"&amp;DaysPastLaunch[[#This Row],[YearNumPastLaunch]]&amp;" "&amp;"M"&amp;DaysPastLaunch[[#This Row],[Month1_12]]</f>
        <v>Y2 M10</v>
      </c>
      <c r="K645" s="4" t="str">
        <f>"Y"&amp;DaysPastLaunch[[#This Row],[YearNumPastLaunch]]&amp;" "&amp;"Q"&amp;DaysPastLaunch[[#This Row],[Quarter1_4]]</f>
        <v>Y2 Q4</v>
      </c>
      <c r="L645" s="4" t="str">
        <f>DaysPastLaunch[[#This Row],[YearPastLaunch]]&amp;" "&amp;"Month "&amp;DaysPastLaunch[[#This Row],[Month1_12]]</f>
        <v>Year 2 Month 10</v>
      </c>
      <c r="M645" s="4" t="str">
        <f>DaysPastLaunch[[#This Row],[YearPastLaunch]]&amp;" "&amp;"Quarter "&amp;DaysPastLaunch[[#This Row],[Quarter1_4]]</f>
        <v>Year 2 Quarter 4</v>
      </c>
    </row>
    <row r="646" spans="1:13" x14ac:dyDescent="0.25">
      <c r="A646">
        <v>645</v>
      </c>
      <c r="B646">
        <f>ROUNDDOWN((DaysPastLaunch[[#This Row],[DaysPastLaunch]]-1)/30,0)+1</f>
        <v>22</v>
      </c>
      <c r="C646">
        <f>ROUNDDOWN((DaysPastLaunch[[#This Row],[MonthNumPastLaunch]]-1)/12,0)+1</f>
        <v>2</v>
      </c>
      <c r="D646">
        <f>ROUNDUP(DaysPastLaunch[[#This Row],[MonthNumPastLaunch]]/3,0)</f>
        <v>8</v>
      </c>
      <c r="E646" s="4" t="str">
        <f>"Month "&amp;DaysPastLaunch[[#This Row],[MonthNumPastLaunch]]</f>
        <v>Month 22</v>
      </c>
      <c r="F646" s="4" t="str">
        <f>"Year "&amp;DaysPastLaunch[[#This Row],[YearNumPastLaunch]]</f>
        <v>Year 2</v>
      </c>
      <c r="G646" s="4" t="str">
        <f>"Quarter "&amp;DaysPastLaunch[[#This Row],[QuartnerNumPastLaunch]]</f>
        <v>Quarter 8</v>
      </c>
      <c r="H646" s="4">
        <f>MOD(DaysPastLaunch[[#This Row],[MonthNumPastLaunch]]-1,12)+1</f>
        <v>10</v>
      </c>
      <c r="I646" s="4">
        <f>MOD(DaysPastLaunch[[#This Row],[QuartnerNumPastLaunch]]-1,4)+1</f>
        <v>4</v>
      </c>
      <c r="J646" s="4" t="str">
        <f>"Y"&amp;DaysPastLaunch[[#This Row],[YearNumPastLaunch]]&amp;" "&amp;"M"&amp;DaysPastLaunch[[#This Row],[Month1_12]]</f>
        <v>Y2 M10</v>
      </c>
      <c r="K646" s="4" t="str">
        <f>"Y"&amp;DaysPastLaunch[[#This Row],[YearNumPastLaunch]]&amp;" "&amp;"Q"&amp;DaysPastLaunch[[#This Row],[Quarter1_4]]</f>
        <v>Y2 Q4</v>
      </c>
      <c r="L646" s="4" t="str">
        <f>DaysPastLaunch[[#This Row],[YearPastLaunch]]&amp;" "&amp;"Month "&amp;DaysPastLaunch[[#This Row],[Month1_12]]</f>
        <v>Year 2 Month 10</v>
      </c>
      <c r="M646" s="4" t="str">
        <f>DaysPastLaunch[[#This Row],[YearPastLaunch]]&amp;" "&amp;"Quarter "&amp;DaysPastLaunch[[#This Row],[Quarter1_4]]</f>
        <v>Year 2 Quarter 4</v>
      </c>
    </row>
    <row r="647" spans="1:13" x14ac:dyDescent="0.25">
      <c r="A647">
        <v>646</v>
      </c>
      <c r="B647">
        <f>ROUNDDOWN((DaysPastLaunch[[#This Row],[DaysPastLaunch]]-1)/30,0)+1</f>
        <v>22</v>
      </c>
      <c r="C647">
        <f>ROUNDDOWN((DaysPastLaunch[[#This Row],[MonthNumPastLaunch]]-1)/12,0)+1</f>
        <v>2</v>
      </c>
      <c r="D647">
        <f>ROUNDUP(DaysPastLaunch[[#This Row],[MonthNumPastLaunch]]/3,0)</f>
        <v>8</v>
      </c>
      <c r="E647" s="4" t="str">
        <f>"Month "&amp;DaysPastLaunch[[#This Row],[MonthNumPastLaunch]]</f>
        <v>Month 22</v>
      </c>
      <c r="F647" s="4" t="str">
        <f>"Year "&amp;DaysPastLaunch[[#This Row],[YearNumPastLaunch]]</f>
        <v>Year 2</v>
      </c>
      <c r="G647" s="4" t="str">
        <f>"Quarter "&amp;DaysPastLaunch[[#This Row],[QuartnerNumPastLaunch]]</f>
        <v>Quarter 8</v>
      </c>
      <c r="H647" s="4">
        <f>MOD(DaysPastLaunch[[#This Row],[MonthNumPastLaunch]]-1,12)+1</f>
        <v>10</v>
      </c>
      <c r="I647" s="4">
        <f>MOD(DaysPastLaunch[[#This Row],[QuartnerNumPastLaunch]]-1,4)+1</f>
        <v>4</v>
      </c>
      <c r="J647" s="4" t="str">
        <f>"Y"&amp;DaysPastLaunch[[#This Row],[YearNumPastLaunch]]&amp;" "&amp;"M"&amp;DaysPastLaunch[[#This Row],[Month1_12]]</f>
        <v>Y2 M10</v>
      </c>
      <c r="K647" s="4" t="str">
        <f>"Y"&amp;DaysPastLaunch[[#This Row],[YearNumPastLaunch]]&amp;" "&amp;"Q"&amp;DaysPastLaunch[[#This Row],[Quarter1_4]]</f>
        <v>Y2 Q4</v>
      </c>
      <c r="L647" s="4" t="str">
        <f>DaysPastLaunch[[#This Row],[YearPastLaunch]]&amp;" "&amp;"Month "&amp;DaysPastLaunch[[#This Row],[Month1_12]]</f>
        <v>Year 2 Month 10</v>
      </c>
      <c r="M647" s="4" t="str">
        <f>DaysPastLaunch[[#This Row],[YearPastLaunch]]&amp;" "&amp;"Quarter "&amp;DaysPastLaunch[[#This Row],[Quarter1_4]]</f>
        <v>Year 2 Quarter 4</v>
      </c>
    </row>
    <row r="648" spans="1:13" x14ac:dyDescent="0.25">
      <c r="A648">
        <v>647</v>
      </c>
      <c r="B648">
        <f>ROUNDDOWN((DaysPastLaunch[[#This Row],[DaysPastLaunch]]-1)/30,0)+1</f>
        <v>22</v>
      </c>
      <c r="C648">
        <f>ROUNDDOWN((DaysPastLaunch[[#This Row],[MonthNumPastLaunch]]-1)/12,0)+1</f>
        <v>2</v>
      </c>
      <c r="D648">
        <f>ROUNDUP(DaysPastLaunch[[#This Row],[MonthNumPastLaunch]]/3,0)</f>
        <v>8</v>
      </c>
      <c r="E648" s="4" t="str">
        <f>"Month "&amp;DaysPastLaunch[[#This Row],[MonthNumPastLaunch]]</f>
        <v>Month 22</v>
      </c>
      <c r="F648" s="4" t="str">
        <f>"Year "&amp;DaysPastLaunch[[#This Row],[YearNumPastLaunch]]</f>
        <v>Year 2</v>
      </c>
      <c r="G648" s="4" t="str">
        <f>"Quarter "&amp;DaysPastLaunch[[#This Row],[QuartnerNumPastLaunch]]</f>
        <v>Quarter 8</v>
      </c>
      <c r="H648" s="4">
        <f>MOD(DaysPastLaunch[[#This Row],[MonthNumPastLaunch]]-1,12)+1</f>
        <v>10</v>
      </c>
      <c r="I648" s="4">
        <f>MOD(DaysPastLaunch[[#This Row],[QuartnerNumPastLaunch]]-1,4)+1</f>
        <v>4</v>
      </c>
      <c r="J648" s="4" t="str">
        <f>"Y"&amp;DaysPastLaunch[[#This Row],[YearNumPastLaunch]]&amp;" "&amp;"M"&amp;DaysPastLaunch[[#This Row],[Month1_12]]</f>
        <v>Y2 M10</v>
      </c>
      <c r="K648" s="4" t="str">
        <f>"Y"&amp;DaysPastLaunch[[#This Row],[YearNumPastLaunch]]&amp;" "&amp;"Q"&amp;DaysPastLaunch[[#This Row],[Quarter1_4]]</f>
        <v>Y2 Q4</v>
      </c>
      <c r="L648" s="4" t="str">
        <f>DaysPastLaunch[[#This Row],[YearPastLaunch]]&amp;" "&amp;"Month "&amp;DaysPastLaunch[[#This Row],[Month1_12]]</f>
        <v>Year 2 Month 10</v>
      </c>
      <c r="M648" s="4" t="str">
        <f>DaysPastLaunch[[#This Row],[YearPastLaunch]]&amp;" "&amp;"Quarter "&amp;DaysPastLaunch[[#This Row],[Quarter1_4]]</f>
        <v>Year 2 Quarter 4</v>
      </c>
    </row>
    <row r="649" spans="1:13" x14ac:dyDescent="0.25">
      <c r="A649">
        <v>648</v>
      </c>
      <c r="B649">
        <f>ROUNDDOWN((DaysPastLaunch[[#This Row],[DaysPastLaunch]]-1)/30,0)+1</f>
        <v>22</v>
      </c>
      <c r="C649">
        <f>ROUNDDOWN((DaysPastLaunch[[#This Row],[MonthNumPastLaunch]]-1)/12,0)+1</f>
        <v>2</v>
      </c>
      <c r="D649">
        <f>ROUNDUP(DaysPastLaunch[[#This Row],[MonthNumPastLaunch]]/3,0)</f>
        <v>8</v>
      </c>
      <c r="E649" s="4" t="str">
        <f>"Month "&amp;DaysPastLaunch[[#This Row],[MonthNumPastLaunch]]</f>
        <v>Month 22</v>
      </c>
      <c r="F649" s="4" t="str">
        <f>"Year "&amp;DaysPastLaunch[[#This Row],[YearNumPastLaunch]]</f>
        <v>Year 2</v>
      </c>
      <c r="G649" s="4" t="str">
        <f>"Quarter "&amp;DaysPastLaunch[[#This Row],[QuartnerNumPastLaunch]]</f>
        <v>Quarter 8</v>
      </c>
      <c r="H649" s="4">
        <f>MOD(DaysPastLaunch[[#This Row],[MonthNumPastLaunch]]-1,12)+1</f>
        <v>10</v>
      </c>
      <c r="I649" s="4">
        <f>MOD(DaysPastLaunch[[#This Row],[QuartnerNumPastLaunch]]-1,4)+1</f>
        <v>4</v>
      </c>
      <c r="J649" s="4" t="str">
        <f>"Y"&amp;DaysPastLaunch[[#This Row],[YearNumPastLaunch]]&amp;" "&amp;"M"&amp;DaysPastLaunch[[#This Row],[Month1_12]]</f>
        <v>Y2 M10</v>
      </c>
      <c r="K649" s="4" t="str">
        <f>"Y"&amp;DaysPastLaunch[[#This Row],[YearNumPastLaunch]]&amp;" "&amp;"Q"&amp;DaysPastLaunch[[#This Row],[Quarter1_4]]</f>
        <v>Y2 Q4</v>
      </c>
      <c r="L649" s="4" t="str">
        <f>DaysPastLaunch[[#This Row],[YearPastLaunch]]&amp;" "&amp;"Month "&amp;DaysPastLaunch[[#This Row],[Month1_12]]</f>
        <v>Year 2 Month 10</v>
      </c>
      <c r="M649" s="4" t="str">
        <f>DaysPastLaunch[[#This Row],[YearPastLaunch]]&amp;" "&amp;"Quarter "&amp;DaysPastLaunch[[#This Row],[Quarter1_4]]</f>
        <v>Year 2 Quarter 4</v>
      </c>
    </row>
    <row r="650" spans="1:13" x14ac:dyDescent="0.25">
      <c r="A650">
        <v>649</v>
      </c>
      <c r="B650">
        <f>ROUNDDOWN((DaysPastLaunch[[#This Row],[DaysPastLaunch]]-1)/30,0)+1</f>
        <v>22</v>
      </c>
      <c r="C650">
        <f>ROUNDDOWN((DaysPastLaunch[[#This Row],[MonthNumPastLaunch]]-1)/12,0)+1</f>
        <v>2</v>
      </c>
      <c r="D650">
        <f>ROUNDUP(DaysPastLaunch[[#This Row],[MonthNumPastLaunch]]/3,0)</f>
        <v>8</v>
      </c>
      <c r="E650" s="4" t="str">
        <f>"Month "&amp;DaysPastLaunch[[#This Row],[MonthNumPastLaunch]]</f>
        <v>Month 22</v>
      </c>
      <c r="F650" s="4" t="str">
        <f>"Year "&amp;DaysPastLaunch[[#This Row],[YearNumPastLaunch]]</f>
        <v>Year 2</v>
      </c>
      <c r="G650" s="4" t="str">
        <f>"Quarter "&amp;DaysPastLaunch[[#This Row],[QuartnerNumPastLaunch]]</f>
        <v>Quarter 8</v>
      </c>
      <c r="H650" s="4">
        <f>MOD(DaysPastLaunch[[#This Row],[MonthNumPastLaunch]]-1,12)+1</f>
        <v>10</v>
      </c>
      <c r="I650" s="4">
        <f>MOD(DaysPastLaunch[[#This Row],[QuartnerNumPastLaunch]]-1,4)+1</f>
        <v>4</v>
      </c>
      <c r="J650" s="4" t="str">
        <f>"Y"&amp;DaysPastLaunch[[#This Row],[YearNumPastLaunch]]&amp;" "&amp;"M"&amp;DaysPastLaunch[[#This Row],[Month1_12]]</f>
        <v>Y2 M10</v>
      </c>
      <c r="K650" s="4" t="str">
        <f>"Y"&amp;DaysPastLaunch[[#This Row],[YearNumPastLaunch]]&amp;" "&amp;"Q"&amp;DaysPastLaunch[[#This Row],[Quarter1_4]]</f>
        <v>Y2 Q4</v>
      </c>
      <c r="L650" s="4" t="str">
        <f>DaysPastLaunch[[#This Row],[YearPastLaunch]]&amp;" "&amp;"Month "&amp;DaysPastLaunch[[#This Row],[Month1_12]]</f>
        <v>Year 2 Month 10</v>
      </c>
      <c r="M650" s="4" t="str">
        <f>DaysPastLaunch[[#This Row],[YearPastLaunch]]&amp;" "&amp;"Quarter "&amp;DaysPastLaunch[[#This Row],[Quarter1_4]]</f>
        <v>Year 2 Quarter 4</v>
      </c>
    </row>
    <row r="651" spans="1:13" x14ac:dyDescent="0.25">
      <c r="A651">
        <v>650</v>
      </c>
      <c r="B651">
        <f>ROUNDDOWN((DaysPastLaunch[[#This Row],[DaysPastLaunch]]-1)/30,0)+1</f>
        <v>22</v>
      </c>
      <c r="C651">
        <f>ROUNDDOWN((DaysPastLaunch[[#This Row],[MonthNumPastLaunch]]-1)/12,0)+1</f>
        <v>2</v>
      </c>
      <c r="D651">
        <f>ROUNDUP(DaysPastLaunch[[#This Row],[MonthNumPastLaunch]]/3,0)</f>
        <v>8</v>
      </c>
      <c r="E651" s="4" t="str">
        <f>"Month "&amp;DaysPastLaunch[[#This Row],[MonthNumPastLaunch]]</f>
        <v>Month 22</v>
      </c>
      <c r="F651" s="4" t="str">
        <f>"Year "&amp;DaysPastLaunch[[#This Row],[YearNumPastLaunch]]</f>
        <v>Year 2</v>
      </c>
      <c r="G651" s="4" t="str">
        <f>"Quarter "&amp;DaysPastLaunch[[#This Row],[QuartnerNumPastLaunch]]</f>
        <v>Quarter 8</v>
      </c>
      <c r="H651" s="4">
        <f>MOD(DaysPastLaunch[[#This Row],[MonthNumPastLaunch]]-1,12)+1</f>
        <v>10</v>
      </c>
      <c r="I651" s="4">
        <f>MOD(DaysPastLaunch[[#This Row],[QuartnerNumPastLaunch]]-1,4)+1</f>
        <v>4</v>
      </c>
      <c r="J651" s="4" t="str">
        <f>"Y"&amp;DaysPastLaunch[[#This Row],[YearNumPastLaunch]]&amp;" "&amp;"M"&amp;DaysPastLaunch[[#This Row],[Month1_12]]</f>
        <v>Y2 M10</v>
      </c>
      <c r="K651" s="4" t="str">
        <f>"Y"&amp;DaysPastLaunch[[#This Row],[YearNumPastLaunch]]&amp;" "&amp;"Q"&amp;DaysPastLaunch[[#This Row],[Quarter1_4]]</f>
        <v>Y2 Q4</v>
      </c>
      <c r="L651" s="4" t="str">
        <f>DaysPastLaunch[[#This Row],[YearPastLaunch]]&amp;" "&amp;"Month "&amp;DaysPastLaunch[[#This Row],[Month1_12]]</f>
        <v>Year 2 Month 10</v>
      </c>
      <c r="M651" s="4" t="str">
        <f>DaysPastLaunch[[#This Row],[YearPastLaunch]]&amp;" "&amp;"Quarter "&amp;DaysPastLaunch[[#This Row],[Quarter1_4]]</f>
        <v>Year 2 Quarter 4</v>
      </c>
    </row>
    <row r="652" spans="1:13" x14ac:dyDescent="0.25">
      <c r="A652">
        <v>651</v>
      </c>
      <c r="B652">
        <f>ROUNDDOWN((DaysPastLaunch[[#This Row],[DaysPastLaunch]]-1)/30,0)+1</f>
        <v>22</v>
      </c>
      <c r="C652">
        <f>ROUNDDOWN((DaysPastLaunch[[#This Row],[MonthNumPastLaunch]]-1)/12,0)+1</f>
        <v>2</v>
      </c>
      <c r="D652">
        <f>ROUNDUP(DaysPastLaunch[[#This Row],[MonthNumPastLaunch]]/3,0)</f>
        <v>8</v>
      </c>
      <c r="E652" s="4" t="str">
        <f>"Month "&amp;DaysPastLaunch[[#This Row],[MonthNumPastLaunch]]</f>
        <v>Month 22</v>
      </c>
      <c r="F652" s="4" t="str">
        <f>"Year "&amp;DaysPastLaunch[[#This Row],[YearNumPastLaunch]]</f>
        <v>Year 2</v>
      </c>
      <c r="G652" s="4" t="str">
        <f>"Quarter "&amp;DaysPastLaunch[[#This Row],[QuartnerNumPastLaunch]]</f>
        <v>Quarter 8</v>
      </c>
      <c r="H652" s="4">
        <f>MOD(DaysPastLaunch[[#This Row],[MonthNumPastLaunch]]-1,12)+1</f>
        <v>10</v>
      </c>
      <c r="I652" s="4">
        <f>MOD(DaysPastLaunch[[#This Row],[QuartnerNumPastLaunch]]-1,4)+1</f>
        <v>4</v>
      </c>
      <c r="J652" s="4" t="str">
        <f>"Y"&amp;DaysPastLaunch[[#This Row],[YearNumPastLaunch]]&amp;" "&amp;"M"&amp;DaysPastLaunch[[#This Row],[Month1_12]]</f>
        <v>Y2 M10</v>
      </c>
      <c r="K652" s="4" t="str">
        <f>"Y"&amp;DaysPastLaunch[[#This Row],[YearNumPastLaunch]]&amp;" "&amp;"Q"&amp;DaysPastLaunch[[#This Row],[Quarter1_4]]</f>
        <v>Y2 Q4</v>
      </c>
      <c r="L652" s="4" t="str">
        <f>DaysPastLaunch[[#This Row],[YearPastLaunch]]&amp;" "&amp;"Month "&amp;DaysPastLaunch[[#This Row],[Month1_12]]</f>
        <v>Year 2 Month 10</v>
      </c>
      <c r="M652" s="4" t="str">
        <f>DaysPastLaunch[[#This Row],[YearPastLaunch]]&amp;" "&amp;"Quarter "&amp;DaysPastLaunch[[#This Row],[Quarter1_4]]</f>
        <v>Year 2 Quarter 4</v>
      </c>
    </row>
    <row r="653" spans="1:13" x14ac:dyDescent="0.25">
      <c r="A653">
        <v>652</v>
      </c>
      <c r="B653">
        <f>ROUNDDOWN((DaysPastLaunch[[#This Row],[DaysPastLaunch]]-1)/30,0)+1</f>
        <v>22</v>
      </c>
      <c r="C653">
        <f>ROUNDDOWN((DaysPastLaunch[[#This Row],[MonthNumPastLaunch]]-1)/12,0)+1</f>
        <v>2</v>
      </c>
      <c r="D653">
        <f>ROUNDUP(DaysPastLaunch[[#This Row],[MonthNumPastLaunch]]/3,0)</f>
        <v>8</v>
      </c>
      <c r="E653" s="4" t="str">
        <f>"Month "&amp;DaysPastLaunch[[#This Row],[MonthNumPastLaunch]]</f>
        <v>Month 22</v>
      </c>
      <c r="F653" s="4" t="str">
        <f>"Year "&amp;DaysPastLaunch[[#This Row],[YearNumPastLaunch]]</f>
        <v>Year 2</v>
      </c>
      <c r="G653" s="4" t="str">
        <f>"Quarter "&amp;DaysPastLaunch[[#This Row],[QuartnerNumPastLaunch]]</f>
        <v>Quarter 8</v>
      </c>
      <c r="H653" s="4">
        <f>MOD(DaysPastLaunch[[#This Row],[MonthNumPastLaunch]]-1,12)+1</f>
        <v>10</v>
      </c>
      <c r="I653" s="4">
        <f>MOD(DaysPastLaunch[[#This Row],[QuartnerNumPastLaunch]]-1,4)+1</f>
        <v>4</v>
      </c>
      <c r="J653" s="4" t="str">
        <f>"Y"&amp;DaysPastLaunch[[#This Row],[YearNumPastLaunch]]&amp;" "&amp;"M"&amp;DaysPastLaunch[[#This Row],[Month1_12]]</f>
        <v>Y2 M10</v>
      </c>
      <c r="K653" s="4" t="str">
        <f>"Y"&amp;DaysPastLaunch[[#This Row],[YearNumPastLaunch]]&amp;" "&amp;"Q"&amp;DaysPastLaunch[[#This Row],[Quarter1_4]]</f>
        <v>Y2 Q4</v>
      </c>
      <c r="L653" s="4" t="str">
        <f>DaysPastLaunch[[#This Row],[YearPastLaunch]]&amp;" "&amp;"Month "&amp;DaysPastLaunch[[#This Row],[Month1_12]]</f>
        <v>Year 2 Month 10</v>
      </c>
      <c r="M653" s="4" t="str">
        <f>DaysPastLaunch[[#This Row],[YearPastLaunch]]&amp;" "&amp;"Quarter "&amp;DaysPastLaunch[[#This Row],[Quarter1_4]]</f>
        <v>Year 2 Quarter 4</v>
      </c>
    </row>
    <row r="654" spans="1:13" x14ac:dyDescent="0.25">
      <c r="A654">
        <v>653</v>
      </c>
      <c r="B654">
        <f>ROUNDDOWN((DaysPastLaunch[[#This Row],[DaysPastLaunch]]-1)/30,0)+1</f>
        <v>22</v>
      </c>
      <c r="C654">
        <f>ROUNDDOWN((DaysPastLaunch[[#This Row],[MonthNumPastLaunch]]-1)/12,0)+1</f>
        <v>2</v>
      </c>
      <c r="D654">
        <f>ROUNDUP(DaysPastLaunch[[#This Row],[MonthNumPastLaunch]]/3,0)</f>
        <v>8</v>
      </c>
      <c r="E654" s="4" t="str">
        <f>"Month "&amp;DaysPastLaunch[[#This Row],[MonthNumPastLaunch]]</f>
        <v>Month 22</v>
      </c>
      <c r="F654" s="4" t="str">
        <f>"Year "&amp;DaysPastLaunch[[#This Row],[YearNumPastLaunch]]</f>
        <v>Year 2</v>
      </c>
      <c r="G654" s="4" t="str">
        <f>"Quarter "&amp;DaysPastLaunch[[#This Row],[QuartnerNumPastLaunch]]</f>
        <v>Quarter 8</v>
      </c>
      <c r="H654" s="4">
        <f>MOD(DaysPastLaunch[[#This Row],[MonthNumPastLaunch]]-1,12)+1</f>
        <v>10</v>
      </c>
      <c r="I654" s="4">
        <f>MOD(DaysPastLaunch[[#This Row],[QuartnerNumPastLaunch]]-1,4)+1</f>
        <v>4</v>
      </c>
      <c r="J654" s="4" t="str">
        <f>"Y"&amp;DaysPastLaunch[[#This Row],[YearNumPastLaunch]]&amp;" "&amp;"M"&amp;DaysPastLaunch[[#This Row],[Month1_12]]</f>
        <v>Y2 M10</v>
      </c>
      <c r="K654" s="4" t="str">
        <f>"Y"&amp;DaysPastLaunch[[#This Row],[YearNumPastLaunch]]&amp;" "&amp;"Q"&amp;DaysPastLaunch[[#This Row],[Quarter1_4]]</f>
        <v>Y2 Q4</v>
      </c>
      <c r="L654" s="4" t="str">
        <f>DaysPastLaunch[[#This Row],[YearPastLaunch]]&amp;" "&amp;"Month "&amp;DaysPastLaunch[[#This Row],[Month1_12]]</f>
        <v>Year 2 Month 10</v>
      </c>
      <c r="M654" s="4" t="str">
        <f>DaysPastLaunch[[#This Row],[YearPastLaunch]]&amp;" "&amp;"Quarter "&amp;DaysPastLaunch[[#This Row],[Quarter1_4]]</f>
        <v>Year 2 Quarter 4</v>
      </c>
    </row>
    <row r="655" spans="1:13" x14ac:dyDescent="0.25">
      <c r="A655">
        <v>654</v>
      </c>
      <c r="B655">
        <f>ROUNDDOWN((DaysPastLaunch[[#This Row],[DaysPastLaunch]]-1)/30,0)+1</f>
        <v>22</v>
      </c>
      <c r="C655">
        <f>ROUNDDOWN((DaysPastLaunch[[#This Row],[MonthNumPastLaunch]]-1)/12,0)+1</f>
        <v>2</v>
      </c>
      <c r="D655">
        <f>ROUNDUP(DaysPastLaunch[[#This Row],[MonthNumPastLaunch]]/3,0)</f>
        <v>8</v>
      </c>
      <c r="E655" s="4" t="str">
        <f>"Month "&amp;DaysPastLaunch[[#This Row],[MonthNumPastLaunch]]</f>
        <v>Month 22</v>
      </c>
      <c r="F655" s="4" t="str">
        <f>"Year "&amp;DaysPastLaunch[[#This Row],[YearNumPastLaunch]]</f>
        <v>Year 2</v>
      </c>
      <c r="G655" s="4" t="str">
        <f>"Quarter "&amp;DaysPastLaunch[[#This Row],[QuartnerNumPastLaunch]]</f>
        <v>Quarter 8</v>
      </c>
      <c r="H655" s="4">
        <f>MOD(DaysPastLaunch[[#This Row],[MonthNumPastLaunch]]-1,12)+1</f>
        <v>10</v>
      </c>
      <c r="I655" s="4">
        <f>MOD(DaysPastLaunch[[#This Row],[QuartnerNumPastLaunch]]-1,4)+1</f>
        <v>4</v>
      </c>
      <c r="J655" s="4" t="str">
        <f>"Y"&amp;DaysPastLaunch[[#This Row],[YearNumPastLaunch]]&amp;" "&amp;"M"&amp;DaysPastLaunch[[#This Row],[Month1_12]]</f>
        <v>Y2 M10</v>
      </c>
      <c r="K655" s="4" t="str">
        <f>"Y"&amp;DaysPastLaunch[[#This Row],[YearNumPastLaunch]]&amp;" "&amp;"Q"&amp;DaysPastLaunch[[#This Row],[Quarter1_4]]</f>
        <v>Y2 Q4</v>
      </c>
      <c r="L655" s="4" t="str">
        <f>DaysPastLaunch[[#This Row],[YearPastLaunch]]&amp;" "&amp;"Month "&amp;DaysPastLaunch[[#This Row],[Month1_12]]</f>
        <v>Year 2 Month 10</v>
      </c>
      <c r="M655" s="4" t="str">
        <f>DaysPastLaunch[[#This Row],[YearPastLaunch]]&amp;" "&amp;"Quarter "&amp;DaysPastLaunch[[#This Row],[Quarter1_4]]</f>
        <v>Year 2 Quarter 4</v>
      </c>
    </row>
    <row r="656" spans="1:13" x14ac:dyDescent="0.25">
      <c r="A656">
        <v>655</v>
      </c>
      <c r="B656">
        <f>ROUNDDOWN((DaysPastLaunch[[#This Row],[DaysPastLaunch]]-1)/30,0)+1</f>
        <v>22</v>
      </c>
      <c r="C656">
        <f>ROUNDDOWN((DaysPastLaunch[[#This Row],[MonthNumPastLaunch]]-1)/12,0)+1</f>
        <v>2</v>
      </c>
      <c r="D656">
        <f>ROUNDUP(DaysPastLaunch[[#This Row],[MonthNumPastLaunch]]/3,0)</f>
        <v>8</v>
      </c>
      <c r="E656" s="4" t="str">
        <f>"Month "&amp;DaysPastLaunch[[#This Row],[MonthNumPastLaunch]]</f>
        <v>Month 22</v>
      </c>
      <c r="F656" s="4" t="str">
        <f>"Year "&amp;DaysPastLaunch[[#This Row],[YearNumPastLaunch]]</f>
        <v>Year 2</v>
      </c>
      <c r="G656" s="4" t="str">
        <f>"Quarter "&amp;DaysPastLaunch[[#This Row],[QuartnerNumPastLaunch]]</f>
        <v>Quarter 8</v>
      </c>
      <c r="H656" s="4">
        <f>MOD(DaysPastLaunch[[#This Row],[MonthNumPastLaunch]]-1,12)+1</f>
        <v>10</v>
      </c>
      <c r="I656" s="4">
        <f>MOD(DaysPastLaunch[[#This Row],[QuartnerNumPastLaunch]]-1,4)+1</f>
        <v>4</v>
      </c>
      <c r="J656" s="4" t="str">
        <f>"Y"&amp;DaysPastLaunch[[#This Row],[YearNumPastLaunch]]&amp;" "&amp;"M"&amp;DaysPastLaunch[[#This Row],[Month1_12]]</f>
        <v>Y2 M10</v>
      </c>
      <c r="K656" s="4" t="str">
        <f>"Y"&amp;DaysPastLaunch[[#This Row],[YearNumPastLaunch]]&amp;" "&amp;"Q"&amp;DaysPastLaunch[[#This Row],[Quarter1_4]]</f>
        <v>Y2 Q4</v>
      </c>
      <c r="L656" s="4" t="str">
        <f>DaysPastLaunch[[#This Row],[YearPastLaunch]]&amp;" "&amp;"Month "&amp;DaysPastLaunch[[#This Row],[Month1_12]]</f>
        <v>Year 2 Month 10</v>
      </c>
      <c r="M656" s="4" t="str">
        <f>DaysPastLaunch[[#This Row],[YearPastLaunch]]&amp;" "&amp;"Quarter "&amp;DaysPastLaunch[[#This Row],[Quarter1_4]]</f>
        <v>Year 2 Quarter 4</v>
      </c>
    </row>
    <row r="657" spans="1:13" x14ac:dyDescent="0.25">
      <c r="A657">
        <v>656</v>
      </c>
      <c r="B657">
        <f>ROUNDDOWN((DaysPastLaunch[[#This Row],[DaysPastLaunch]]-1)/30,0)+1</f>
        <v>22</v>
      </c>
      <c r="C657">
        <f>ROUNDDOWN((DaysPastLaunch[[#This Row],[MonthNumPastLaunch]]-1)/12,0)+1</f>
        <v>2</v>
      </c>
      <c r="D657">
        <f>ROUNDUP(DaysPastLaunch[[#This Row],[MonthNumPastLaunch]]/3,0)</f>
        <v>8</v>
      </c>
      <c r="E657" s="4" t="str">
        <f>"Month "&amp;DaysPastLaunch[[#This Row],[MonthNumPastLaunch]]</f>
        <v>Month 22</v>
      </c>
      <c r="F657" s="4" t="str">
        <f>"Year "&amp;DaysPastLaunch[[#This Row],[YearNumPastLaunch]]</f>
        <v>Year 2</v>
      </c>
      <c r="G657" s="4" t="str">
        <f>"Quarter "&amp;DaysPastLaunch[[#This Row],[QuartnerNumPastLaunch]]</f>
        <v>Quarter 8</v>
      </c>
      <c r="H657" s="4">
        <f>MOD(DaysPastLaunch[[#This Row],[MonthNumPastLaunch]]-1,12)+1</f>
        <v>10</v>
      </c>
      <c r="I657" s="4">
        <f>MOD(DaysPastLaunch[[#This Row],[QuartnerNumPastLaunch]]-1,4)+1</f>
        <v>4</v>
      </c>
      <c r="J657" s="4" t="str">
        <f>"Y"&amp;DaysPastLaunch[[#This Row],[YearNumPastLaunch]]&amp;" "&amp;"M"&amp;DaysPastLaunch[[#This Row],[Month1_12]]</f>
        <v>Y2 M10</v>
      </c>
      <c r="K657" s="4" t="str">
        <f>"Y"&amp;DaysPastLaunch[[#This Row],[YearNumPastLaunch]]&amp;" "&amp;"Q"&amp;DaysPastLaunch[[#This Row],[Quarter1_4]]</f>
        <v>Y2 Q4</v>
      </c>
      <c r="L657" s="4" t="str">
        <f>DaysPastLaunch[[#This Row],[YearPastLaunch]]&amp;" "&amp;"Month "&amp;DaysPastLaunch[[#This Row],[Month1_12]]</f>
        <v>Year 2 Month 10</v>
      </c>
      <c r="M657" s="4" t="str">
        <f>DaysPastLaunch[[#This Row],[YearPastLaunch]]&amp;" "&amp;"Quarter "&amp;DaysPastLaunch[[#This Row],[Quarter1_4]]</f>
        <v>Year 2 Quarter 4</v>
      </c>
    </row>
    <row r="658" spans="1:13" x14ac:dyDescent="0.25">
      <c r="A658">
        <v>657</v>
      </c>
      <c r="B658">
        <f>ROUNDDOWN((DaysPastLaunch[[#This Row],[DaysPastLaunch]]-1)/30,0)+1</f>
        <v>22</v>
      </c>
      <c r="C658">
        <f>ROUNDDOWN((DaysPastLaunch[[#This Row],[MonthNumPastLaunch]]-1)/12,0)+1</f>
        <v>2</v>
      </c>
      <c r="D658">
        <f>ROUNDUP(DaysPastLaunch[[#This Row],[MonthNumPastLaunch]]/3,0)</f>
        <v>8</v>
      </c>
      <c r="E658" s="4" t="str">
        <f>"Month "&amp;DaysPastLaunch[[#This Row],[MonthNumPastLaunch]]</f>
        <v>Month 22</v>
      </c>
      <c r="F658" s="4" t="str">
        <f>"Year "&amp;DaysPastLaunch[[#This Row],[YearNumPastLaunch]]</f>
        <v>Year 2</v>
      </c>
      <c r="G658" s="4" t="str">
        <f>"Quarter "&amp;DaysPastLaunch[[#This Row],[QuartnerNumPastLaunch]]</f>
        <v>Quarter 8</v>
      </c>
      <c r="H658" s="4">
        <f>MOD(DaysPastLaunch[[#This Row],[MonthNumPastLaunch]]-1,12)+1</f>
        <v>10</v>
      </c>
      <c r="I658" s="4">
        <f>MOD(DaysPastLaunch[[#This Row],[QuartnerNumPastLaunch]]-1,4)+1</f>
        <v>4</v>
      </c>
      <c r="J658" s="4" t="str">
        <f>"Y"&amp;DaysPastLaunch[[#This Row],[YearNumPastLaunch]]&amp;" "&amp;"M"&amp;DaysPastLaunch[[#This Row],[Month1_12]]</f>
        <v>Y2 M10</v>
      </c>
      <c r="K658" s="4" t="str">
        <f>"Y"&amp;DaysPastLaunch[[#This Row],[YearNumPastLaunch]]&amp;" "&amp;"Q"&amp;DaysPastLaunch[[#This Row],[Quarter1_4]]</f>
        <v>Y2 Q4</v>
      </c>
      <c r="L658" s="4" t="str">
        <f>DaysPastLaunch[[#This Row],[YearPastLaunch]]&amp;" "&amp;"Month "&amp;DaysPastLaunch[[#This Row],[Month1_12]]</f>
        <v>Year 2 Month 10</v>
      </c>
      <c r="M658" s="4" t="str">
        <f>DaysPastLaunch[[#This Row],[YearPastLaunch]]&amp;" "&amp;"Quarter "&amp;DaysPastLaunch[[#This Row],[Quarter1_4]]</f>
        <v>Year 2 Quarter 4</v>
      </c>
    </row>
    <row r="659" spans="1:13" x14ac:dyDescent="0.25">
      <c r="A659">
        <v>658</v>
      </c>
      <c r="B659">
        <f>ROUNDDOWN((DaysPastLaunch[[#This Row],[DaysPastLaunch]]-1)/30,0)+1</f>
        <v>22</v>
      </c>
      <c r="C659">
        <f>ROUNDDOWN((DaysPastLaunch[[#This Row],[MonthNumPastLaunch]]-1)/12,0)+1</f>
        <v>2</v>
      </c>
      <c r="D659">
        <f>ROUNDUP(DaysPastLaunch[[#This Row],[MonthNumPastLaunch]]/3,0)</f>
        <v>8</v>
      </c>
      <c r="E659" s="4" t="str">
        <f>"Month "&amp;DaysPastLaunch[[#This Row],[MonthNumPastLaunch]]</f>
        <v>Month 22</v>
      </c>
      <c r="F659" s="4" t="str">
        <f>"Year "&amp;DaysPastLaunch[[#This Row],[YearNumPastLaunch]]</f>
        <v>Year 2</v>
      </c>
      <c r="G659" s="4" t="str">
        <f>"Quarter "&amp;DaysPastLaunch[[#This Row],[QuartnerNumPastLaunch]]</f>
        <v>Quarter 8</v>
      </c>
      <c r="H659" s="4">
        <f>MOD(DaysPastLaunch[[#This Row],[MonthNumPastLaunch]]-1,12)+1</f>
        <v>10</v>
      </c>
      <c r="I659" s="4">
        <f>MOD(DaysPastLaunch[[#This Row],[QuartnerNumPastLaunch]]-1,4)+1</f>
        <v>4</v>
      </c>
      <c r="J659" s="4" t="str">
        <f>"Y"&amp;DaysPastLaunch[[#This Row],[YearNumPastLaunch]]&amp;" "&amp;"M"&amp;DaysPastLaunch[[#This Row],[Month1_12]]</f>
        <v>Y2 M10</v>
      </c>
      <c r="K659" s="4" t="str">
        <f>"Y"&amp;DaysPastLaunch[[#This Row],[YearNumPastLaunch]]&amp;" "&amp;"Q"&amp;DaysPastLaunch[[#This Row],[Quarter1_4]]</f>
        <v>Y2 Q4</v>
      </c>
      <c r="L659" s="4" t="str">
        <f>DaysPastLaunch[[#This Row],[YearPastLaunch]]&amp;" "&amp;"Month "&amp;DaysPastLaunch[[#This Row],[Month1_12]]</f>
        <v>Year 2 Month 10</v>
      </c>
      <c r="M659" s="4" t="str">
        <f>DaysPastLaunch[[#This Row],[YearPastLaunch]]&amp;" "&amp;"Quarter "&amp;DaysPastLaunch[[#This Row],[Quarter1_4]]</f>
        <v>Year 2 Quarter 4</v>
      </c>
    </row>
    <row r="660" spans="1:13" x14ac:dyDescent="0.25">
      <c r="A660">
        <v>659</v>
      </c>
      <c r="B660">
        <f>ROUNDDOWN((DaysPastLaunch[[#This Row],[DaysPastLaunch]]-1)/30,0)+1</f>
        <v>22</v>
      </c>
      <c r="C660">
        <f>ROUNDDOWN((DaysPastLaunch[[#This Row],[MonthNumPastLaunch]]-1)/12,0)+1</f>
        <v>2</v>
      </c>
      <c r="D660">
        <f>ROUNDUP(DaysPastLaunch[[#This Row],[MonthNumPastLaunch]]/3,0)</f>
        <v>8</v>
      </c>
      <c r="E660" s="4" t="str">
        <f>"Month "&amp;DaysPastLaunch[[#This Row],[MonthNumPastLaunch]]</f>
        <v>Month 22</v>
      </c>
      <c r="F660" s="4" t="str">
        <f>"Year "&amp;DaysPastLaunch[[#This Row],[YearNumPastLaunch]]</f>
        <v>Year 2</v>
      </c>
      <c r="G660" s="4" t="str">
        <f>"Quarter "&amp;DaysPastLaunch[[#This Row],[QuartnerNumPastLaunch]]</f>
        <v>Quarter 8</v>
      </c>
      <c r="H660" s="4">
        <f>MOD(DaysPastLaunch[[#This Row],[MonthNumPastLaunch]]-1,12)+1</f>
        <v>10</v>
      </c>
      <c r="I660" s="4">
        <f>MOD(DaysPastLaunch[[#This Row],[QuartnerNumPastLaunch]]-1,4)+1</f>
        <v>4</v>
      </c>
      <c r="J660" s="4" t="str">
        <f>"Y"&amp;DaysPastLaunch[[#This Row],[YearNumPastLaunch]]&amp;" "&amp;"M"&amp;DaysPastLaunch[[#This Row],[Month1_12]]</f>
        <v>Y2 M10</v>
      </c>
      <c r="K660" s="4" t="str">
        <f>"Y"&amp;DaysPastLaunch[[#This Row],[YearNumPastLaunch]]&amp;" "&amp;"Q"&amp;DaysPastLaunch[[#This Row],[Quarter1_4]]</f>
        <v>Y2 Q4</v>
      </c>
      <c r="L660" s="4" t="str">
        <f>DaysPastLaunch[[#This Row],[YearPastLaunch]]&amp;" "&amp;"Month "&amp;DaysPastLaunch[[#This Row],[Month1_12]]</f>
        <v>Year 2 Month 10</v>
      </c>
      <c r="M660" s="4" t="str">
        <f>DaysPastLaunch[[#This Row],[YearPastLaunch]]&amp;" "&amp;"Quarter "&amp;DaysPastLaunch[[#This Row],[Quarter1_4]]</f>
        <v>Year 2 Quarter 4</v>
      </c>
    </row>
    <row r="661" spans="1:13" x14ac:dyDescent="0.25">
      <c r="A661">
        <v>660</v>
      </c>
      <c r="B661">
        <f>ROUNDDOWN((DaysPastLaunch[[#This Row],[DaysPastLaunch]]-1)/30,0)+1</f>
        <v>22</v>
      </c>
      <c r="C661">
        <f>ROUNDDOWN((DaysPastLaunch[[#This Row],[MonthNumPastLaunch]]-1)/12,0)+1</f>
        <v>2</v>
      </c>
      <c r="D661">
        <f>ROUNDUP(DaysPastLaunch[[#This Row],[MonthNumPastLaunch]]/3,0)</f>
        <v>8</v>
      </c>
      <c r="E661" s="4" t="str">
        <f>"Month "&amp;DaysPastLaunch[[#This Row],[MonthNumPastLaunch]]</f>
        <v>Month 22</v>
      </c>
      <c r="F661" s="4" t="str">
        <f>"Year "&amp;DaysPastLaunch[[#This Row],[YearNumPastLaunch]]</f>
        <v>Year 2</v>
      </c>
      <c r="G661" s="4" t="str">
        <f>"Quarter "&amp;DaysPastLaunch[[#This Row],[QuartnerNumPastLaunch]]</f>
        <v>Quarter 8</v>
      </c>
      <c r="H661" s="4">
        <f>MOD(DaysPastLaunch[[#This Row],[MonthNumPastLaunch]]-1,12)+1</f>
        <v>10</v>
      </c>
      <c r="I661" s="4">
        <f>MOD(DaysPastLaunch[[#This Row],[QuartnerNumPastLaunch]]-1,4)+1</f>
        <v>4</v>
      </c>
      <c r="J661" s="4" t="str">
        <f>"Y"&amp;DaysPastLaunch[[#This Row],[YearNumPastLaunch]]&amp;" "&amp;"M"&amp;DaysPastLaunch[[#This Row],[Month1_12]]</f>
        <v>Y2 M10</v>
      </c>
      <c r="K661" s="4" t="str">
        <f>"Y"&amp;DaysPastLaunch[[#This Row],[YearNumPastLaunch]]&amp;" "&amp;"Q"&amp;DaysPastLaunch[[#This Row],[Quarter1_4]]</f>
        <v>Y2 Q4</v>
      </c>
      <c r="L661" s="4" t="str">
        <f>DaysPastLaunch[[#This Row],[YearPastLaunch]]&amp;" "&amp;"Month "&amp;DaysPastLaunch[[#This Row],[Month1_12]]</f>
        <v>Year 2 Month 10</v>
      </c>
      <c r="M661" s="4" t="str">
        <f>DaysPastLaunch[[#This Row],[YearPastLaunch]]&amp;" "&amp;"Quarter "&amp;DaysPastLaunch[[#This Row],[Quarter1_4]]</f>
        <v>Year 2 Quarter 4</v>
      </c>
    </row>
    <row r="662" spans="1:13" x14ac:dyDescent="0.25">
      <c r="A662">
        <v>661</v>
      </c>
      <c r="B662">
        <f>ROUNDDOWN((DaysPastLaunch[[#This Row],[DaysPastLaunch]]-1)/30,0)+1</f>
        <v>23</v>
      </c>
      <c r="C662">
        <f>ROUNDDOWN((DaysPastLaunch[[#This Row],[MonthNumPastLaunch]]-1)/12,0)+1</f>
        <v>2</v>
      </c>
      <c r="D662">
        <f>ROUNDUP(DaysPastLaunch[[#This Row],[MonthNumPastLaunch]]/3,0)</f>
        <v>8</v>
      </c>
      <c r="E662" s="4" t="str">
        <f>"Month "&amp;DaysPastLaunch[[#This Row],[MonthNumPastLaunch]]</f>
        <v>Month 23</v>
      </c>
      <c r="F662" s="4" t="str">
        <f>"Year "&amp;DaysPastLaunch[[#This Row],[YearNumPastLaunch]]</f>
        <v>Year 2</v>
      </c>
      <c r="G662" s="4" t="str">
        <f>"Quarter "&amp;DaysPastLaunch[[#This Row],[QuartnerNumPastLaunch]]</f>
        <v>Quarter 8</v>
      </c>
      <c r="H662" s="4">
        <f>MOD(DaysPastLaunch[[#This Row],[MonthNumPastLaunch]]-1,12)+1</f>
        <v>11</v>
      </c>
      <c r="I662" s="4">
        <f>MOD(DaysPastLaunch[[#This Row],[QuartnerNumPastLaunch]]-1,4)+1</f>
        <v>4</v>
      </c>
      <c r="J662" s="4" t="str">
        <f>"Y"&amp;DaysPastLaunch[[#This Row],[YearNumPastLaunch]]&amp;" "&amp;"M"&amp;DaysPastLaunch[[#This Row],[Month1_12]]</f>
        <v>Y2 M11</v>
      </c>
      <c r="K662" s="4" t="str">
        <f>"Y"&amp;DaysPastLaunch[[#This Row],[YearNumPastLaunch]]&amp;" "&amp;"Q"&amp;DaysPastLaunch[[#This Row],[Quarter1_4]]</f>
        <v>Y2 Q4</v>
      </c>
      <c r="L662" s="4" t="str">
        <f>DaysPastLaunch[[#This Row],[YearPastLaunch]]&amp;" "&amp;"Month "&amp;DaysPastLaunch[[#This Row],[Month1_12]]</f>
        <v>Year 2 Month 11</v>
      </c>
      <c r="M662" s="4" t="str">
        <f>DaysPastLaunch[[#This Row],[YearPastLaunch]]&amp;" "&amp;"Quarter "&amp;DaysPastLaunch[[#This Row],[Quarter1_4]]</f>
        <v>Year 2 Quarter 4</v>
      </c>
    </row>
    <row r="663" spans="1:13" x14ac:dyDescent="0.25">
      <c r="A663">
        <v>662</v>
      </c>
      <c r="B663">
        <f>ROUNDDOWN((DaysPastLaunch[[#This Row],[DaysPastLaunch]]-1)/30,0)+1</f>
        <v>23</v>
      </c>
      <c r="C663">
        <f>ROUNDDOWN((DaysPastLaunch[[#This Row],[MonthNumPastLaunch]]-1)/12,0)+1</f>
        <v>2</v>
      </c>
      <c r="D663">
        <f>ROUNDUP(DaysPastLaunch[[#This Row],[MonthNumPastLaunch]]/3,0)</f>
        <v>8</v>
      </c>
      <c r="E663" s="4" t="str">
        <f>"Month "&amp;DaysPastLaunch[[#This Row],[MonthNumPastLaunch]]</f>
        <v>Month 23</v>
      </c>
      <c r="F663" s="4" t="str">
        <f>"Year "&amp;DaysPastLaunch[[#This Row],[YearNumPastLaunch]]</f>
        <v>Year 2</v>
      </c>
      <c r="G663" s="4" t="str">
        <f>"Quarter "&amp;DaysPastLaunch[[#This Row],[QuartnerNumPastLaunch]]</f>
        <v>Quarter 8</v>
      </c>
      <c r="H663" s="4">
        <f>MOD(DaysPastLaunch[[#This Row],[MonthNumPastLaunch]]-1,12)+1</f>
        <v>11</v>
      </c>
      <c r="I663" s="4">
        <f>MOD(DaysPastLaunch[[#This Row],[QuartnerNumPastLaunch]]-1,4)+1</f>
        <v>4</v>
      </c>
      <c r="J663" s="4" t="str">
        <f>"Y"&amp;DaysPastLaunch[[#This Row],[YearNumPastLaunch]]&amp;" "&amp;"M"&amp;DaysPastLaunch[[#This Row],[Month1_12]]</f>
        <v>Y2 M11</v>
      </c>
      <c r="K663" s="4" t="str">
        <f>"Y"&amp;DaysPastLaunch[[#This Row],[YearNumPastLaunch]]&amp;" "&amp;"Q"&amp;DaysPastLaunch[[#This Row],[Quarter1_4]]</f>
        <v>Y2 Q4</v>
      </c>
      <c r="L663" s="4" t="str">
        <f>DaysPastLaunch[[#This Row],[YearPastLaunch]]&amp;" "&amp;"Month "&amp;DaysPastLaunch[[#This Row],[Month1_12]]</f>
        <v>Year 2 Month 11</v>
      </c>
      <c r="M663" s="4" t="str">
        <f>DaysPastLaunch[[#This Row],[YearPastLaunch]]&amp;" "&amp;"Quarter "&amp;DaysPastLaunch[[#This Row],[Quarter1_4]]</f>
        <v>Year 2 Quarter 4</v>
      </c>
    </row>
    <row r="664" spans="1:13" x14ac:dyDescent="0.25">
      <c r="A664">
        <v>663</v>
      </c>
      <c r="B664">
        <f>ROUNDDOWN((DaysPastLaunch[[#This Row],[DaysPastLaunch]]-1)/30,0)+1</f>
        <v>23</v>
      </c>
      <c r="C664">
        <f>ROUNDDOWN((DaysPastLaunch[[#This Row],[MonthNumPastLaunch]]-1)/12,0)+1</f>
        <v>2</v>
      </c>
      <c r="D664">
        <f>ROUNDUP(DaysPastLaunch[[#This Row],[MonthNumPastLaunch]]/3,0)</f>
        <v>8</v>
      </c>
      <c r="E664" s="4" t="str">
        <f>"Month "&amp;DaysPastLaunch[[#This Row],[MonthNumPastLaunch]]</f>
        <v>Month 23</v>
      </c>
      <c r="F664" s="4" t="str">
        <f>"Year "&amp;DaysPastLaunch[[#This Row],[YearNumPastLaunch]]</f>
        <v>Year 2</v>
      </c>
      <c r="G664" s="4" t="str">
        <f>"Quarter "&amp;DaysPastLaunch[[#This Row],[QuartnerNumPastLaunch]]</f>
        <v>Quarter 8</v>
      </c>
      <c r="H664" s="4">
        <f>MOD(DaysPastLaunch[[#This Row],[MonthNumPastLaunch]]-1,12)+1</f>
        <v>11</v>
      </c>
      <c r="I664" s="4">
        <f>MOD(DaysPastLaunch[[#This Row],[QuartnerNumPastLaunch]]-1,4)+1</f>
        <v>4</v>
      </c>
      <c r="J664" s="4" t="str">
        <f>"Y"&amp;DaysPastLaunch[[#This Row],[YearNumPastLaunch]]&amp;" "&amp;"M"&amp;DaysPastLaunch[[#This Row],[Month1_12]]</f>
        <v>Y2 M11</v>
      </c>
      <c r="K664" s="4" t="str">
        <f>"Y"&amp;DaysPastLaunch[[#This Row],[YearNumPastLaunch]]&amp;" "&amp;"Q"&amp;DaysPastLaunch[[#This Row],[Quarter1_4]]</f>
        <v>Y2 Q4</v>
      </c>
      <c r="L664" s="4" t="str">
        <f>DaysPastLaunch[[#This Row],[YearPastLaunch]]&amp;" "&amp;"Month "&amp;DaysPastLaunch[[#This Row],[Month1_12]]</f>
        <v>Year 2 Month 11</v>
      </c>
      <c r="M664" s="4" t="str">
        <f>DaysPastLaunch[[#This Row],[YearPastLaunch]]&amp;" "&amp;"Quarter "&amp;DaysPastLaunch[[#This Row],[Quarter1_4]]</f>
        <v>Year 2 Quarter 4</v>
      </c>
    </row>
    <row r="665" spans="1:13" x14ac:dyDescent="0.25">
      <c r="A665">
        <v>664</v>
      </c>
      <c r="B665">
        <f>ROUNDDOWN((DaysPastLaunch[[#This Row],[DaysPastLaunch]]-1)/30,0)+1</f>
        <v>23</v>
      </c>
      <c r="C665">
        <f>ROUNDDOWN((DaysPastLaunch[[#This Row],[MonthNumPastLaunch]]-1)/12,0)+1</f>
        <v>2</v>
      </c>
      <c r="D665">
        <f>ROUNDUP(DaysPastLaunch[[#This Row],[MonthNumPastLaunch]]/3,0)</f>
        <v>8</v>
      </c>
      <c r="E665" s="4" t="str">
        <f>"Month "&amp;DaysPastLaunch[[#This Row],[MonthNumPastLaunch]]</f>
        <v>Month 23</v>
      </c>
      <c r="F665" s="4" t="str">
        <f>"Year "&amp;DaysPastLaunch[[#This Row],[YearNumPastLaunch]]</f>
        <v>Year 2</v>
      </c>
      <c r="G665" s="4" t="str">
        <f>"Quarter "&amp;DaysPastLaunch[[#This Row],[QuartnerNumPastLaunch]]</f>
        <v>Quarter 8</v>
      </c>
      <c r="H665" s="4">
        <f>MOD(DaysPastLaunch[[#This Row],[MonthNumPastLaunch]]-1,12)+1</f>
        <v>11</v>
      </c>
      <c r="I665" s="4">
        <f>MOD(DaysPastLaunch[[#This Row],[QuartnerNumPastLaunch]]-1,4)+1</f>
        <v>4</v>
      </c>
      <c r="J665" s="4" t="str">
        <f>"Y"&amp;DaysPastLaunch[[#This Row],[YearNumPastLaunch]]&amp;" "&amp;"M"&amp;DaysPastLaunch[[#This Row],[Month1_12]]</f>
        <v>Y2 M11</v>
      </c>
      <c r="K665" s="4" t="str">
        <f>"Y"&amp;DaysPastLaunch[[#This Row],[YearNumPastLaunch]]&amp;" "&amp;"Q"&amp;DaysPastLaunch[[#This Row],[Quarter1_4]]</f>
        <v>Y2 Q4</v>
      </c>
      <c r="L665" s="4" t="str">
        <f>DaysPastLaunch[[#This Row],[YearPastLaunch]]&amp;" "&amp;"Month "&amp;DaysPastLaunch[[#This Row],[Month1_12]]</f>
        <v>Year 2 Month 11</v>
      </c>
      <c r="M665" s="4" t="str">
        <f>DaysPastLaunch[[#This Row],[YearPastLaunch]]&amp;" "&amp;"Quarter "&amp;DaysPastLaunch[[#This Row],[Quarter1_4]]</f>
        <v>Year 2 Quarter 4</v>
      </c>
    </row>
    <row r="666" spans="1:13" x14ac:dyDescent="0.25">
      <c r="A666">
        <v>665</v>
      </c>
      <c r="B666">
        <f>ROUNDDOWN((DaysPastLaunch[[#This Row],[DaysPastLaunch]]-1)/30,0)+1</f>
        <v>23</v>
      </c>
      <c r="C666">
        <f>ROUNDDOWN((DaysPastLaunch[[#This Row],[MonthNumPastLaunch]]-1)/12,0)+1</f>
        <v>2</v>
      </c>
      <c r="D666">
        <f>ROUNDUP(DaysPastLaunch[[#This Row],[MonthNumPastLaunch]]/3,0)</f>
        <v>8</v>
      </c>
      <c r="E666" s="4" t="str">
        <f>"Month "&amp;DaysPastLaunch[[#This Row],[MonthNumPastLaunch]]</f>
        <v>Month 23</v>
      </c>
      <c r="F666" s="4" t="str">
        <f>"Year "&amp;DaysPastLaunch[[#This Row],[YearNumPastLaunch]]</f>
        <v>Year 2</v>
      </c>
      <c r="G666" s="4" t="str">
        <f>"Quarter "&amp;DaysPastLaunch[[#This Row],[QuartnerNumPastLaunch]]</f>
        <v>Quarter 8</v>
      </c>
      <c r="H666" s="4">
        <f>MOD(DaysPastLaunch[[#This Row],[MonthNumPastLaunch]]-1,12)+1</f>
        <v>11</v>
      </c>
      <c r="I666" s="4">
        <f>MOD(DaysPastLaunch[[#This Row],[QuartnerNumPastLaunch]]-1,4)+1</f>
        <v>4</v>
      </c>
      <c r="J666" s="4" t="str">
        <f>"Y"&amp;DaysPastLaunch[[#This Row],[YearNumPastLaunch]]&amp;" "&amp;"M"&amp;DaysPastLaunch[[#This Row],[Month1_12]]</f>
        <v>Y2 M11</v>
      </c>
      <c r="K666" s="4" t="str">
        <f>"Y"&amp;DaysPastLaunch[[#This Row],[YearNumPastLaunch]]&amp;" "&amp;"Q"&amp;DaysPastLaunch[[#This Row],[Quarter1_4]]</f>
        <v>Y2 Q4</v>
      </c>
      <c r="L666" s="4" t="str">
        <f>DaysPastLaunch[[#This Row],[YearPastLaunch]]&amp;" "&amp;"Month "&amp;DaysPastLaunch[[#This Row],[Month1_12]]</f>
        <v>Year 2 Month 11</v>
      </c>
      <c r="M666" s="4" t="str">
        <f>DaysPastLaunch[[#This Row],[YearPastLaunch]]&amp;" "&amp;"Quarter "&amp;DaysPastLaunch[[#This Row],[Quarter1_4]]</f>
        <v>Year 2 Quarter 4</v>
      </c>
    </row>
    <row r="667" spans="1:13" x14ac:dyDescent="0.25">
      <c r="A667">
        <v>666</v>
      </c>
      <c r="B667">
        <f>ROUNDDOWN((DaysPastLaunch[[#This Row],[DaysPastLaunch]]-1)/30,0)+1</f>
        <v>23</v>
      </c>
      <c r="C667">
        <f>ROUNDDOWN((DaysPastLaunch[[#This Row],[MonthNumPastLaunch]]-1)/12,0)+1</f>
        <v>2</v>
      </c>
      <c r="D667">
        <f>ROUNDUP(DaysPastLaunch[[#This Row],[MonthNumPastLaunch]]/3,0)</f>
        <v>8</v>
      </c>
      <c r="E667" s="4" t="str">
        <f>"Month "&amp;DaysPastLaunch[[#This Row],[MonthNumPastLaunch]]</f>
        <v>Month 23</v>
      </c>
      <c r="F667" s="4" t="str">
        <f>"Year "&amp;DaysPastLaunch[[#This Row],[YearNumPastLaunch]]</f>
        <v>Year 2</v>
      </c>
      <c r="G667" s="4" t="str">
        <f>"Quarter "&amp;DaysPastLaunch[[#This Row],[QuartnerNumPastLaunch]]</f>
        <v>Quarter 8</v>
      </c>
      <c r="H667" s="4">
        <f>MOD(DaysPastLaunch[[#This Row],[MonthNumPastLaunch]]-1,12)+1</f>
        <v>11</v>
      </c>
      <c r="I667" s="4">
        <f>MOD(DaysPastLaunch[[#This Row],[QuartnerNumPastLaunch]]-1,4)+1</f>
        <v>4</v>
      </c>
      <c r="J667" s="4" t="str">
        <f>"Y"&amp;DaysPastLaunch[[#This Row],[YearNumPastLaunch]]&amp;" "&amp;"M"&amp;DaysPastLaunch[[#This Row],[Month1_12]]</f>
        <v>Y2 M11</v>
      </c>
      <c r="K667" s="4" t="str">
        <f>"Y"&amp;DaysPastLaunch[[#This Row],[YearNumPastLaunch]]&amp;" "&amp;"Q"&amp;DaysPastLaunch[[#This Row],[Quarter1_4]]</f>
        <v>Y2 Q4</v>
      </c>
      <c r="L667" s="4" t="str">
        <f>DaysPastLaunch[[#This Row],[YearPastLaunch]]&amp;" "&amp;"Month "&amp;DaysPastLaunch[[#This Row],[Month1_12]]</f>
        <v>Year 2 Month 11</v>
      </c>
      <c r="M667" s="4" t="str">
        <f>DaysPastLaunch[[#This Row],[YearPastLaunch]]&amp;" "&amp;"Quarter "&amp;DaysPastLaunch[[#This Row],[Quarter1_4]]</f>
        <v>Year 2 Quarter 4</v>
      </c>
    </row>
    <row r="668" spans="1:13" x14ac:dyDescent="0.25">
      <c r="A668">
        <v>667</v>
      </c>
      <c r="B668">
        <f>ROUNDDOWN((DaysPastLaunch[[#This Row],[DaysPastLaunch]]-1)/30,0)+1</f>
        <v>23</v>
      </c>
      <c r="C668">
        <f>ROUNDDOWN((DaysPastLaunch[[#This Row],[MonthNumPastLaunch]]-1)/12,0)+1</f>
        <v>2</v>
      </c>
      <c r="D668">
        <f>ROUNDUP(DaysPastLaunch[[#This Row],[MonthNumPastLaunch]]/3,0)</f>
        <v>8</v>
      </c>
      <c r="E668" s="4" t="str">
        <f>"Month "&amp;DaysPastLaunch[[#This Row],[MonthNumPastLaunch]]</f>
        <v>Month 23</v>
      </c>
      <c r="F668" s="4" t="str">
        <f>"Year "&amp;DaysPastLaunch[[#This Row],[YearNumPastLaunch]]</f>
        <v>Year 2</v>
      </c>
      <c r="G668" s="4" t="str">
        <f>"Quarter "&amp;DaysPastLaunch[[#This Row],[QuartnerNumPastLaunch]]</f>
        <v>Quarter 8</v>
      </c>
      <c r="H668" s="4">
        <f>MOD(DaysPastLaunch[[#This Row],[MonthNumPastLaunch]]-1,12)+1</f>
        <v>11</v>
      </c>
      <c r="I668" s="4">
        <f>MOD(DaysPastLaunch[[#This Row],[QuartnerNumPastLaunch]]-1,4)+1</f>
        <v>4</v>
      </c>
      <c r="J668" s="4" t="str">
        <f>"Y"&amp;DaysPastLaunch[[#This Row],[YearNumPastLaunch]]&amp;" "&amp;"M"&amp;DaysPastLaunch[[#This Row],[Month1_12]]</f>
        <v>Y2 M11</v>
      </c>
      <c r="K668" s="4" t="str">
        <f>"Y"&amp;DaysPastLaunch[[#This Row],[YearNumPastLaunch]]&amp;" "&amp;"Q"&amp;DaysPastLaunch[[#This Row],[Quarter1_4]]</f>
        <v>Y2 Q4</v>
      </c>
      <c r="L668" s="4" t="str">
        <f>DaysPastLaunch[[#This Row],[YearPastLaunch]]&amp;" "&amp;"Month "&amp;DaysPastLaunch[[#This Row],[Month1_12]]</f>
        <v>Year 2 Month 11</v>
      </c>
      <c r="M668" s="4" t="str">
        <f>DaysPastLaunch[[#This Row],[YearPastLaunch]]&amp;" "&amp;"Quarter "&amp;DaysPastLaunch[[#This Row],[Quarter1_4]]</f>
        <v>Year 2 Quarter 4</v>
      </c>
    </row>
    <row r="669" spans="1:13" x14ac:dyDescent="0.25">
      <c r="A669">
        <v>668</v>
      </c>
      <c r="B669">
        <f>ROUNDDOWN((DaysPastLaunch[[#This Row],[DaysPastLaunch]]-1)/30,0)+1</f>
        <v>23</v>
      </c>
      <c r="C669">
        <f>ROUNDDOWN((DaysPastLaunch[[#This Row],[MonthNumPastLaunch]]-1)/12,0)+1</f>
        <v>2</v>
      </c>
      <c r="D669">
        <f>ROUNDUP(DaysPastLaunch[[#This Row],[MonthNumPastLaunch]]/3,0)</f>
        <v>8</v>
      </c>
      <c r="E669" s="4" t="str">
        <f>"Month "&amp;DaysPastLaunch[[#This Row],[MonthNumPastLaunch]]</f>
        <v>Month 23</v>
      </c>
      <c r="F669" s="4" t="str">
        <f>"Year "&amp;DaysPastLaunch[[#This Row],[YearNumPastLaunch]]</f>
        <v>Year 2</v>
      </c>
      <c r="G669" s="4" t="str">
        <f>"Quarter "&amp;DaysPastLaunch[[#This Row],[QuartnerNumPastLaunch]]</f>
        <v>Quarter 8</v>
      </c>
      <c r="H669" s="4">
        <f>MOD(DaysPastLaunch[[#This Row],[MonthNumPastLaunch]]-1,12)+1</f>
        <v>11</v>
      </c>
      <c r="I669" s="4">
        <f>MOD(DaysPastLaunch[[#This Row],[QuartnerNumPastLaunch]]-1,4)+1</f>
        <v>4</v>
      </c>
      <c r="J669" s="4" t="str">
        <f>"Y"&amp;DaysPastLaunch[[#This Row],[YearNumPastLaunch]]&amp;" "&amp;"M"&amp;DaysPastLaunch[[#This Row],[Month1_12]]</f>
        <v>Y2 M11</v>
      </c>
      <c r="K669" s="4" t="str">
        <f>"Y"&amp;DaysPastLaunch[[#This Row],[YearNumPastLaunch]]&amp;" "&amp;"Q"&amp;DaysPastLaunch[[#This Row],[Quarter1_4]]</f>
        <v>Y2 Q4</v>
      </c>
      <c r="L669" s="4" t="str">
        <f>DaysPastLaunch[[#This Row],[YearPastLaunch]]&amp;" "&amp;"Month "&amp;DaysPastLaunch[[#This Row],[Month1_12]]</f>
        <v>Year 2 Month 11</v>
      </c>
      <c r="M669" s="4" t="str">
        <f>DaysPastLaunch[[#This Row],[YearPastLaunch]]&amp;" "&amp;"Quarter "&amp;DaysPastLaunch[[#This Row],[Quarter1_4]]</f>
        <v>Year 2 Quarter 4</v>
      </c>
    </row>
    <row r="670" spans="1:13" x14ac:dyDescent="0.25">
      <c r="A670">
        <v>669</v>
      </c>
      <c r="B670">
        <f>ROUNDDOWN((DaysPastLaunch[[#This Row],[DaysPastLaunch]]-1)/30,0)+1</f>
        <v>23</v>
      </c>
      <c r="C670">
        <f>ROUNDDOWN((DaysPastLaunch[[#This Row],[MonthNumPastLaunch]]-1)/12,0)+1</f>
        <v>2</v>
      </c>
      <c r="D670">
        <f>ROUNDUP(DaysPastLaunch[[#This Row],[MonthNumPastLaunch]]/3,0)</f>
        <v>8</v>
      </c>
      <c r="E670" s="4" t="str">
        <f>"Month "&amp;DaysPastLaunch[[#This Row],[MonthNumPastLaunch]]</f>
        <v>Month 23</v>
      </c>
      <c r="F670" s="4" t="str">
        <f>"Year "&amp;DaysPastLaunch[[#This Row],[YearNumPastLaunch]]</f>
        <v>Year 2</v>
      </c>
      <c r="G670" s="4" t="str">
        <f>"Quarter "&amp;DaysPastLaunch[[#This Row],[QuartnerNumPastLaunch]]</f>
        <v>Quarter 8</v>
      </c>
      <c r="H670" s="4">
        <f>MOD(DaysPastLaunch[[#This Row],[MonthNumPastLaunch]]-1,12)+1</f>
        <v>11</v>
      </c>
      <c r="I670" s="4">
        <f>MOD(DaysPastLaunch[[#This Row],[QuartnerNumPastLaunch]]-1,4)+1</f>
        <v>4</v>
      </c>
      <c r="J670" s="4" t="str">
        <f>"Y"&amp;DaysPastLaunch[[#This Row],[YearNumPastLaunch]]&amp;" "&amp;"M"&amp;DaysPastLaunch[[#This Row],[Month1_12]]</f>
        <v>Y2 M11</v>
      </c>
      <c r="K670" s="4" t="str">
        <f>"Y"&amp;DaysPastLaunch[[#This Row],[YearNumPastLaunch]]&amp;" "&amp;"Q"&amp;DaysPastLaunch[[#This Row],[Quarter1_4]]</f>
        <v>Y2 Q4</v>
      </c>
      <c r="L670" s="4" t="str">
        <f>DaysPastLaunch[[#This Row],[YearPastLaunch]]&amp;" "&amp;"Month "&amp;DaysPastLaunch[[#This Row],[Month1_12]]</f>
        <v>Year 2 Month 11</v>
      </c>
      <c r="M670" s="4" t="str">
        <f>DaysPastLaunch[[#This Row],[YearPastLaunch]]&amp;" "&amp;"Quarter "&amp;DaysPastLaunch[[#This Row],[Quarter1_4]]</f>
        <v>Year 2 Quarter 4</v>
      </c>
    </row>
    <row r="671" spans="1:13" x14ac:dyDescent="0.25">
      <c r="A671">
        <v>670</v>
      </c>
      <c r="B671">
        <f>ROUNDDOWN((DaysPastLaunch[[#This Row],[DaysPastLaunch]]-1)/30,0)+1</f>
        <v>23</v>
      </c>
      <c r="C671">
        <f>ROUNDDOWN((DaysPastLaunch[[#This Row],[MonthNumPastLaunch]]-1)/12,0)+1</f>
        <v>2</v>
      </c>
      <c r="D671">
        <f>ROUNDUP(DaysPastLaunch[[#This Row],[MonthNumPastLaunch]]/3,0)</f>
        <v>8</v>
      </c>
      <c r="E671" s="4" t="str">
        <f>"Month "&amp;DaysPastLaunch[[#This Row],[MonthNumPastLaunch]]</f>
        <v>Month 23</v>
      </c>
      <c r="F671" s="4" t="str">
        <f>"Year "&amp;DaysPastLaunch[[#This Row],[YearNumPastLaunch]]</f>
        <v>Year 2</v>
      </c>
      <c r="G671" s="4" t="str">
        <f>"Quarter "&amp;DaysPastLaunch[[#This Row],[QuartnerNumPastLaunch]]</f>
        <v>Quarter 8</v>
      </c>
      <c r="H671" s="4">
        <f>MOD(DaysPastLaunch[[#This Row],[MonthNumPastLaunch]]-1,12)+1</f>
        <v>11</v>
      </c>
      <c r="I671" s="4">
        <f>MOD(DaysPastLaunch[[#This Row],[QuartnerNumPastLaunch]]-1,4)+1</f>
        <v>4</v>
      </c>
      <c r="J671" s="4" t="str">
        <f>"Y"&amp;DaysPastLaunch[[#This Row],[YearNumPastLaunch]]&amp;" "&amp;"M"&amp;DaysPastLaunch[[#This Row],[Month1_12]]</f>
        <v>Y2 M11</v>
      </c>
      <c r="K671" s="4" t="str">
        <f>"Y"&amp;DaysPastLaunch[[#This Row],[YearNumPastLaunch]]&amp;" "&amp;"Q"&amp;DaysPastLaunch[[#This Row],[Quarter1_4]]</f>
        <v>Y2 Q4</v>
      </c>
      <c r="L671" s="4" t="str">
        <f>DaysPastLaunch[[#This Row],[YearPastLaunch]]&amp;" "&amp;"Month "&amp;DaysPastLaunch[[#This Row],[Month1_12]]</f>
        <v>Year 2 Month 11</v>
      </c>
      <c r="M671" s="4" t="str">
        <f>DaysPastLaunch[[#This Row],[YearPastLaunch]]&amp;" "&amp;"Quarter "&amp;DaysPastLaunch[[#This Row],[Quarter1_4]]</f>
        <v>Year 2 Quarter 4</v>
      </c>
    </row>
    <row r="672" spans="1:13" x14ac:dyDescent="0.25">
      <c r="A672">
        <v>671</v>
      </c>
      <c r="B672">
        <f>ROUNDDOWN((DaysPastLaunch[[#This Row],[DaysPastLaunch]]-1)/30,0)+1</f>
        <v>23</v>
      </c>
      <c r="C672">
        <f>ROUNDDOWN((DaysPastLaunch[[#This Row],[MonthNumPastLaunch]]-1)/12,0)+1</f>
        <v>2</v>
      </c>
      <c r="D672">
        <f>ROUNDUP(DaysPastLaunch[[#This Row],[MonthNumPastLaunch]]/3,0)</f>
        <v>8</v>
      </c>
      <c r="E672" s="4" t="str">
        <f>"Month "&amp;DaysPastLaunch[[#This Row],[MonthNumPastLaunch]]</f>
        <v>Month 23</v>
      </c>
      <c r="F672" s="4" t="str">
        <f>"Year "&amp;DaysPastLaunch[[#This Row],[YearNumPastLaunch]]</f>
        <v>Year 2</v>
      </c>
      <c r="G672" s="4" t="str">
        <f>"Quarter "&amp;DaysPastLaunch[[#This Row],[QuartnerNumPastLaunch]]</f>
        <v>Quarter 8</v>
      </c>
      <c r="H672" s="4">
        <f>MOD(DaysPastLaunch[[#This Row],[MonthNumPastLaunch]]-1,12)+1</f>
        <v>11</v>
      </c>
      <c r="I672" s="4">
        <f>MOD(DaysPastLaunch[[#This Row],[QuartnerNumPastLaunch]]-1,4)+1</f>
        <v>4</v>
      </c>
      <c r="J672" s="4" t="str">
        <f>"Y"&amp;DaysPastLaunch[[#This Row],[YearNumPastLaunch]]&amp;" "&amp;"M"&amp;DaysPastLaunch[[#This Row],[Month1_12]]</f>
        <v>Y2 M11</v>
      </c>
      <c r="K672" s="4" t="str">
        <f>"Y"&amp;DaysPastLaunch[[#This Row],[YearNumPastLaunch]]&amp;" "&amp;"Q"&amp;DaysPastLaunch[[#This Row],[Quarter1_4]]</f>
        <v>Y2 Q4</v>
      </c>
      <c r="L672" s="4" t="str">
        <f>DaysPastLaunch[[#This Row],[YearPastLaunch]]&amp;" "&amp;"Month "&amp;DaysPastLaunch[[#This Row],[Month1_12]]</f>
        <v>Year 2 Month 11</v>
      </c>
      <c r="M672" s="4" t="str">
        <f>DaysPastLaunch[[#This Row],[YearPastLaunch]]&amp;" "&amp;"Quarter "&amp;DaysPastLaunch[[#This Row],[Quarter1_4]]</f>
        <v>Year 2 Quarter 4</v>
      </c>
    </row>
    <row r="673" spans="1:13" x14ac:dyDescent="0.25">
      <c r="A673">
        <v>672</v>
      </c>
      <c r="B673">
        <f>ROUNDDOWN((DaysPastLaunch[[#This Row],[DaysPastLaunch]]-1)/30,0)+1</f>
        <v>23</v>
      </c>
      <c r="C673">
        <f>ROUNDDOWN((DaysPastLaunch[[#This Row],[MonthNumPastLaunch]]-1)/12,0)+1</f>
        <v>2</v>
      </c>
      <c r="D673">
        <f>ROUNDUP(DaysPastLaunch[[#This Row],[MonthNumPastLaunch]]/3,0)</f>
        <v>8</v>
      </c>
      <c r="E673" s="4" t="str">
        <f>"Month "&amp;DaysPastLaunch[[#This Row],[MonthNumPastLaunch]]</f>
        <v>Month 23</v>
      </c>
      <c r="F673" s="4" t="str">
        <f>"Year "&amp;DaysPastLaunch[[#This Row],[YearNumPastLaunch]]</f>
        <v>Year 2</v>
      </c>
      <c r="G673" s="4" t="str">
        <f>"Quarter "&amp;DaysPastLaunch[[#This Row],[QuartnerNumPastLaunch]]</f>
        <v>Quarter 8</v>
      </c>
      <c r="H673" s="4">
        <f>MOD(DaysPastLaunch[[#This Row],[MonthNumPastLaunch]]-1,12)+1</f>
        <v>11</v>
      </c>
      <c r="I673" s="4">
        <f>MOD(DaysPastLaunch[[#This Row],[QuartnerNumPastLaunch]]-1,4)+1</f>
        <v>4</v>
      </c>
      <c r="J673" s="4" t="str">
        <f>"Y"&amp;DaysPastLaunch[[#This Row],[YearNumPastLaunch]]&amp;" "&amp;"M"&amp;DaysPastLaunch[[#This Row],[Month1_12]]</f>
        <v>Y2 M11</v>
      </c>
      <c r="K673" s="4" t="str">
        <f>"Y"&amp;DaysPastLaunch[[#This Row],[YearNumPastLaunch]]&amp;" "&amp;"Q"&amp;DaysPastLaunch[[#This Row],[Quarter1_4]]</f>
        <v>Y2 Q4</v>
      </c>
      <c r="L673" s="4" t="str">
        <f>DaysPastLaunch[[#This Row],[YearPastLaunch]]&amp;" "&amp;"Month "&amp;DaysPastLaunch[[#This Row],[Month1_12]]</f>
        <v>Year 2 Month 11</v>
      </c>
      <c r="M673" s="4" t="str">
        <f>DaysPastLaunch[[#This Row],[YearPastLaunch]]&amp;" "&amp;"Quarter "&amp;DaysPastLaunch[[#This Row],[Quarter1_4]]</f>
        <v>Year 2 Quarter 4</v>
      </c>
    </row>
    <row r="674" spans="1:13" x14ac:dyDescent="0.25">
      <c r="A674">
        <v>673</v>
      </c>
      <c r="B674">
        <f>ROUNDDOWN((DaysPastLaunch[[#This Row],[DaysPastLaunch]]-1)/30,0)+1</f>
        <v>23</v>
      </c>
      <c r="C674">
        <f>ROUNDDOWN((DaysPastLaunch[[#This Row],[MonthNumPastLaunch]]-1)/12,0)+1</f>
        <v>2</v>
      </c>
      <c r="D674">
        <f>ROUNDUP(DaysPastLaunch[[#This Row],[MonthNumPastLaunch]]/3,0)</f>
        <v>8</v>
      </c>
      <c r="E674" s="4" t="str">
        <f>"Month "&amp;DaysPastLaunch[[#This Row],[MonthNumPastLaunch]]</f>
        <v>Month 23</v>
      </c>
      <c r="F674" s="4" t="str">
        <f>"Year "&amp;DaysPastLaunch[[#This Row],[YearNumPastLaunch]]</f>
        <v>Year 2</v>
      </c>
      <c r="G674" s="4" t="str">
        <f>"Quarter "&amp;DaysPastLaunch[[#This Row],[QuartnerNumPastLaunch]]</f>
        <v>Quarter 8</v>
      </c>
      <c r="H674" s="4">
        <f>MOD(DaysPastLaunch[[#This Row],[MonthNumPastLaunch]]-1,12)+1</f>
        <v>11</v>
      </c>
      <c r="I674" s="4">
        <f>MOD(DaysPastLaunch[[#This Row],[QuartnerNumPastLaunch]]-1,4)+1</f>
        <v>4</v>
      </c>
      <c r="J674" s="4" t="str">
        <f>"Y"&amp;DaysPastLaunch[[#This Row],[YearNumPastLaunch]]&amp;" "&amp;"M"&amp;DaysPastLaunch[[#This Row],[Month1_12]]</f>
        <v>Y2 M11</v>
      </c>
      <c r="K674" s="4" t="str">
        <f>"Y"&amp;DaysPastLaunch[[#This Row],[YearNumPastLaunch]]&amp;" "&amp;"Q"&amp;DaysPastLaunch[[#This Row],[Quarter1_4]]</f>
        <v>Y2 Q4</v>
      </c>
      <c r="L674" s="4" t="str">
        <f>DaysPastLaunch[[#This Row],[YearPastLaunch]]&amp;" "&amp;"Month "&amp;DaysPastLaunch[[#This Row],[Month1_12]]</f>
        <v>Year 2 Month 11</v>
      </c>
      <c r="M674" s="4" t="str">
        <f>DaysPastLaunch[[#This Row],[YearPastLaunch]]&amp;" "&amp;"Quarter "&amp;DaysPastLaunch[[#This Row],[Quarter1_4]]</f>
        <v>Year 2 Quarter 4</v>
      </c>
    </row>
    <row r="675" spans="1:13" x14ac:dyDescent="0.25">
      <c r="A675">
        <v>674</v>
      </c>
      <c r="B675">
        <f>ROUNDDOWN((DaysPastLaunch[[#This Row],[DaysPastLaunch]]-1)/30,0)+1</f>
        <v>23</v>
      </c>
      <c r="C675">
        <f>ROUNDDOWN((DaysPastLaunch[[#This Row],[MonthNumPastLaunch]]-1)/12,0)+1</f>
        <v>2</v>
      </c>
      <c r="D675">
        <f>ROUNDUP(DaysPastLaunch[[#This Row],[MonthNumPastLaunch]]/3,0)</f>
        <v>8</v>
      </c>
      <c r="E675" s="4" t="str">
        <f>"Month "&amp;DaysPastLaunch[[#This Row],[MonthNumPastLaunch]]</f>
        <v>Month 23</v>
      </c>
      <c r="F675" s="4" t="str">
        <f>"Year "&amp;DaysPastLaunch[[#This Row],[YearNumPastLaunch]]</f>
        <v>Year 2</v>
      </c>
      <c r="G675" s="4" t="str">
        <f>"Quarter "&amp;DaysPastLaunch[[#This Row],[QuartnerNumPastLaunch]]</f>
        <v>Quarter 8</v>
      </c>
      <c r="H675" s="4">
        <f>MOD(DaysPastLaunch[[#This Row],[MonthNumPastLaunch]]-1,12)+1</f>
        <v>11</v>
      </c>
      <c r="I675" s="4">
        <f>MOD(DaysPastLaunch[[#This Row],[QuartnerNumPastLaunch]]-1,4)+1</f>
        <v>4</v>
      </c>
      <c r="J675" s="4" t="str">
        <f>"Y"&amp;DaysPastLaunch[[#This Row],[YearNumPastLaunch]]&amp;" "&amp;"M"&amp;DaysPastLaunch[[#This Row],[Month1_12]]</f>
        <v>Y2 M11</v>
      </c>
      <c r="K675" s="4" t="str">
        <f>"Y"&amp;DaysPastLaunch[[#This Row],[YearNumPastLaunch]]&amp;" "&amp;"Q"&amp;DaysPastLaunch[[#This Row],[Quarter1_4]]</f>
        <v>Y2 Q4</v>
      </c>
      <c r="L675" s="4" t="str">
        <f>DaysPastLaunch[[#This Row],[YearPastLaunch]]&amp;" "&amp;"Month "&amp;DaysPastLaunch[[#This Row],[Month1_12]]</f>
        <v>Year 2 Month 11</v>
      </c>
      <c r="M675" s="4" t="str">
        <f>DaysPastLaunch[[#This Row],[YearPastLaunch]]&amp;" "&amp;"Quarter "&amp;DaysPastLaunch[[#This Row],[Quarter1_4]]</f>
        <v>Year 2 Quarter 4</v>
      </c>
    </row>
    <row r="676" spans="1:13" x14ac:dyDescent="0.25">
      <c r="A676">
        <v>675</v>
      </c>
      <c r="B676">
        <f>ROUNDDOWN((DaysPastLaunch[[#This Row],[DaysPastLaunch]]-1)/30,0)+1</f>
        <v>23</v>
      </c>
      <c r="C676">
        <f>ROUNDDOWN((DaysPastLaunch[[#This Row],[MonthNumPastLaunch]]-1)/12,0)+1</f>
        <v>2</v>
      </c>
      <c r="D676">
        <f>ROUNDUP(DaysPastLaunch[[#This Row],[MonthNumPastLaunch]]/3,0)</f>
        <v>8</v>
      </c>
      <c r="E676" s="4" t="str">
        <f>"Month "&amp;DaysPastLaunch[[#This Row],[MonthNumPastLaunch]]</f>
        <v>Month 23</v>
      </c>
      <c r="F676" s="4" t="str">
        <f>"Year "&amp;DaysPastLaunch[[#This Row],[YearNumPastLaunch]]</f>
        <v>Year 2</v>
      </c>
      <c r="G676" s="4" t="str">
        <f>"Quarter "&amp;DaysPastLaunch[[#This Row],[QuartnerNumPastLaunch]]</f>
        <v>Quarter 8</v>
      </c>
      <c r="H676" s="4">
        <f>MOD(DaysPastLaunch[[#This Row],[MonthNumPastLaunch]]-1,12)+1</f>
        <v>11</v>
      </c>
      <c r="I676" s="4">
        <f>MOD(DaysPastLaunch[[#This Row],[QuartnerNumPastLaunch]]-1,4)+1</f>
        <v>4</v>
      </c>
      <c r="J676" s="4" t="str">
        <f>"Y"&amp;DaysPastLaunch[[#This Row],[YearNumPastLaunch]]&amp;" "&amp;"M"&amp;DaysPastLaunch[[#This Row],[Month1_12]]</f>
        <v>Y2 M11</v>
      </c>
      <c r="K676" s="4" t="str">
        <f>"Y"&amp;DaysPastLaunch[[#This Row],[YearNumPastLaunch]]&amp;" "&amp;"Q"&amp;DaysPastLaunch[[#This Row],[Quarter1_4]]</f>
        <v>Y2 Q4</v>
      </c>
      <c r="L676" s="4" t="str">
        <f>DaysPastLaunch[[#This Row],[YearPastLaunch]]&amp;" "&amp;"Month "&amp;DaysPastLaunch[[#This Row],[Month1_12]]</f>
        <v>Year 2 Month 11</v>
      </c>
      <c r="M676" s="4" t="str">
        <f>DaysPastLaunch[[#This Row],[YearPastLaunch]]&amp;" "&amp;"Quarter "&amp;DaysPastLaunch[[#This Row],[Quarter1_4]]</f>
        <v>Year 2 Quarter 4</v>
      </c>
    </row>
    <row r="677" spans="1:13" x14ac:dyDescent="0.25">
      <c r="A677">
        <v>676</v>
      </c>
      <c r="B677">
        <f>ROUNDDOWN((DaysPastLaunch[[#This Row],[DaysPastLaunch]]-1)/30,0)+1</f>
        <v>23</v>
      </c>
      <c r="C677">
        <f>ROUNDDOWN((DaysPastLaunch[[#This Row],[MonthNumPastLaunch]]-1)/12,0)+1</f>
        <v>2</v>
      </c>
      <c r="D677">
        <f>ROUNDUP(DaysPastLaunch[[#This Row],[MonthNumPastLaunch]]/3,0)</f>
        <v>8</v>
      </c>
      <c r="E677" s="4" t="str">
        <f>"Month "&amp;DaysPastLaunch[[#This Row],[MonthNumPastLaunch]]</f>
        <v>Month 23</v>
      </c>
      <c r="F677" s="4" t="str">
        <f>"Year "&amp;DaysPastLaunch[[#This Row],[YearNumPastLaunch]]</f>
        <v>Year 2</v>
      </c>
      <c r="G677" s="4" t="str">
        <f>"Quarter "&amp;DaysPastLaunch[[#This Row],[QuartnerNumPastLaunch]]</f>
        <v>Quarter 8</v>
      </c>
      <c r="H677" s="4">
        <f>MOD(DaysPastLaunch[[#This Row],[MonthNumPastLaunch]]-1,12)+1</f>
        <v>11</v>
      </c>
      <c r="I677" s="4">
        <f>MOD(DaysPastLaunch[[#This Row],[QuartnerNumPastLaunch]]-1,4)+1</f>
        <v>4</v>
      </c>
      <c r="J677" s="4" t="str">
        <f>"Y"&amp;DaysPastLaunch[[#This Row],[YearNumPastLaunch]]&amp;" "&amp;"M"&amp;DaysPastLaunch[[#This Row],[Month1_12]]</f>
        <v>Y2 M11</v>
      </c>
      <c r="K677" s="4" t="str">
        <f>"Y"&amp;DaysPastLaunch[[#This Row],[YearNumPastLaunch]]&amp;" "&amp;"Q"&amp;DaysPastLaunch[[#This Row],[Quarter1_4]]</f>
        <v>Y2 Q4</v>
      </c>
      <c r="L677" s="4" t="str">
        <f>DaysPastLaunch[[#This Row],[YearPastLaunch]]&amp;" "&amp;"Month "&amp;DaysPastLaunch[[#This Row],[Month1_12]]</f>
        <v>Year 2 Month 11</v>
      </c>
      <c r="M677" s="4" t="str">
        <f>DaysPastLaunch[[#This Row],[YearPastLaunch]]&amp;" "&amp;"Quarter "&amp;DaysPastLaunch[[#This Row],[Quarter1_4]]</f>
        <v>Year 2 Quarter 4</v>
      </c>
    </row>
    <row r="678" spans="1:13" x14ac:dyDescent="0.25">
      <c r="A678">
        <v>677</v>
      </c>
      <c r="B678">
        <f>ROUNDDOWN((DaysPastLaunch[[#This Row],[DaysPastLaunch]]-1)/30,0)+1</f>
        <v>23</v>
      </c>
      <c r="C678">
        <f>ROUNDDOWN((DaysPastLaunch[[#This Row],[MonthNumPastLaunch]]-1)/12,0)+1</f>
        <v>2</v>
      </c>
      <c r="D678">
        <f>ROUNDUP(DaysPastLaunch[[#This Row],[MonthNumPastLaunch]]/3,0)</f>
        <v>8</v>
      </c>
      <c r="E678" s="4" t="str">
        <f>"Month "&amp;DaysPastLaunch[[#This Row],[MonthNumPastLaunch]]</f>
        <v>Month 23</v>
      </c>
      <c r="F678" s="4" t="str">
        <f>"Year "&amp;DaysPastLaunch[[#This Row],[YearNumPastLaunch]]</f>
        <v>Year 2</v>
      </c>
      <c r="G678" s="4" t="str">
        <f>"Quarter "&amp;DaysPastLaunch[[#This Row],[QuartnerNumPastLaunch]]</f>
        <v>Quarter 8</v>
      </c>
      <c r="H678" s="4">
        <f>MOD(DaysPastLaunch[[#This Row],[MonthNumPastLaunch]]-1,12)+1</f>
        <v>11</v>
      </c>
      <c r="I678" s="4">
        <f>MOD(DaysPastLaunch[[#This Row],[QuartnerNumPastLaunch]]-1,4)+1</f>
        <v>4</v>
      </c>
      <c r="J678" s="4" t="str">
        <f>"Y"&amp;DaysPastLaunch[[#This Row],[YearNumPastLaunch]]&amp;" "&amp;"M"&amp;DaysPastLaunch[[#This Row],[Month1_12]]</f>
        <v>Y2 M11</v>
      </c>
      <c r="K678" s="4" t="str">
        <f>"Y"&amp;DaysPastLaunch[[#This Row],[YearNumPastLaunch]]&amp;" "&amp;"Q"&amp;DaysPastLaunch[[#This Row],[Quarter1_4]]</f>
        <v>Y2 Q4</v>
      </c>
      <c r="L678" s="4" t="str">
        <f>DaysPastLaunch[[#This Row],[YearPastLaunch]]&amp;" "&amp;"Month "&amp;DaysPastLaunch[[#This Row],[Month1_12]]</f>
        <v>Year 2 Month 11</v>
      </c>
      <c r="M678" s="4" t="str">
        <f>DaysPastLaunch[[#This Row],[YearPastLaunch]]&amp;" "&amp;"Quarter "&amp;DaysPastLaunch[[#This Row],[Quarter1_4]]</f>
        <v>Year 2 Quarter 4</v>
      </c>
    </row>
    <row r="679" spans="1:13" x14ac:dyDescent="0.25">
      <c r="A679">
        <v>678</v>
      </c>
      <c r="B679">
        <f>ROUNDDOWN((DaysPastLaunch[[#This Row],[DaysPastLaunch]]-1)/30,0)+1</f>
        <v>23</v>
      </c>
      <c r="C679">
        <f>ROUNDDOWN((DaysPastLaunch[[#This Row],[MonthNumPastLaunch]]-1)/12,0)+1</f>
        <v>2</v>
      </c>
      <c r="D679">
        <f>ROUNDUP(DaysPastLaunch[[#This Row],[MonthNumPastLaunch]]/3,0)</f>
        <v>8</v>
      </c>
      <c r="E679" s="4" t="str">
        <f>"Month "&amp;DaysPastLaunch[[#This Row],[MonthNumPastLaunch]]</f>
        <v>Month 23</v>
      </c>
      <c r="F679" s="4" t="str">
        <f>"Year "&amp;DaysPastLaunch[[#This Row],[YearNumPastLaunch]]</f>
        <v>Year 2</v>
      </c>
      <c r="G679" s="4" t="str">
        <f>"Quarter "&amp;DaysPastLaunch[[#This Row],[QuartnerNumPastLaunch]]</f>
        <v>Quarter 8</v>
      </c>
      <c r="H679" s="4">
        <f>MOD(DaysPastLaunch[[#This Row],[MonthNumPastLaunch]]-1,12)+1</f>
        <v>11</v>
      </c>
      <c r="I679" s="4">
        <f>MOD(DaysPastLaunch[[#This Row],[QuartnerNumPastLaunch]]-1,4)+1</f>
        <v>4</v>
      </c>
      <c r="J679" s="4" t="str">
        <f>"Y"&amp;DaysPastLaunch[[#This Row],[YearNumPastLaunch]]&amp;" "&amp;"M"&amp;DaysPastLaunch[[#This Row],[Month1_12]]</f>
        <v>Y2 M11</v>
      </c>
      <c r="K679" s="4" t="str">
        <f>"Y"&amp;DaysPastLaunch[[#This Row],[YearNumPastLaunch]]&amp;" "&amp;"Q"&amp;DaysPastLaunch[[#This Row],[Quarter1_4]]</f>
        <v>Y2 Q4</v>
      </c>
      <c r="L679" s="4" t="str">
        <f>DaysPastLaunch[[#This Row],[YearPastLaunch]]&amp;" "&amp;"Month "&amp;DaysPastLaunch[[#This Row],[Month1_12]]</f>
        <v>Year 2 Month 11</v>
      </c>
      <c r="M679" s="4" t="str">
        <f>DaysPastLaunch[[#This Row],[YearPastLaunch]]&amp;" "&amp;"Quarter "&amp;DaysPastLaunch[[#This Row],[Quarter1_4]]</f>
        <v>Year 2 Quarter 4</v>
      </c>
    </row>
    <row r="680" spans="1:13" x14ac:dyDescent="0.25">
      <c r="A680">
        <v>679</v>
      </c>
      <c r="B680">
        <f>ROUNDDOWN((DaysPastLaunch[[#This Row],[DaysPastLaunch]]-1)/30,0)+1</f>
        <v>23</v>
      </c>
      <c r="C680">
        <f>ROUNDDOWN((DaysPastLaunch[[#This Row],[MonthNumPastLaunch]]-1)/12,0)+1</f>
        <v>2</v>
      </c>
      <c r="D680">
        <f>ROUNDUP(DaysPastLaunch[[#This Row],[MonthNumPastLaunch]]/3,0)</f>
        <v>8</v>
      </c>
      <c r="E680" s="4" t="str">
        <f>"Month "&amp;DaysPastLaunch[[#This Row],[MonthNumPastLaunch]]</f>
        <v>Month 23</v>
      </c>
      <c r="F680" s="4" t="str">
        <f>"Year "&amp;DaysPastLaunch[[#This Row],[YearNumPastLaunch]]</f>
        <v>Year 2</v>
      </c>
      <c r="G680" s="4" t="str">
        <f>"Quarter "&amp;DaysPastLaunch[[#This Row],[QuartnerNumPastLaunch]]</f>
        <v>Quarter 8</v>
      </c>
      <c r="H680" s="4">
        <f>MOD(DaysPastLaunch[[#This Row],[MonthNumPastLaunch]]-1,12)+1</f>
        <v>11</v>
      </c>
      <c r="I680" s="4">
        <f>MOD(DaysPastLaunch[[#This Row],[QuartnerNumPastLaunch]]-1,4)+1</f>
        <v>4</v>
      </c>
      <c r="J680" s="4" t="str">
        <f>"Y"&amp;DaysPastLaunch[[#This Row],[YearNumPastLaunch]]&amp;" "&amp;"M"&amp;DaysPastLaunch[[#This Row],[Month1_12]]</f>
        <v>Y2 M11</v>
      </c>
      <c r="K680" s="4" t="str">
        <f>"Y"&amp;DaysPastLaunch[[#This Row],[YearNumPastLaunch]]&amp;" "&amp;"Q"&amp;DaysPastLaunch[[#This Row],[Quarter1_4]]</f>
        <v>Y2 Q4</v>
      </c>
      <c r="L680" s="4" t="str">
        <f>DaysPastLaunch[[#This Row],[YearPastLaunch]]&amp;" "&amp;"Month "&amp;DaysPastLaunch[[#This Row],[Month1_12]]</f>
        <v>Year 2 Month 11</v>
      </c>
      <c r="M680" s="4" t="str">
        <f>DaysPastLaunch[[#This Row],[YearPastLaunch]]&amp;" "&amp;"Quarter "&amp;DaysPastLaunch[[#This Row],[Quarter1_4]]</f>
        <v>Year 2 Quarter 4</v>
      </c>
    </row>
    <row r="681" spans="1:13" x14ac:dyDescent="0.25">
      <c r="A681">
        <v>680</v>
      </c>
      <c r="B681">
        <f>ROUNDDOWN((DaysPastLaunch[[#This Row],[DaysPastLaunch]]-1)/30,0)+1</f>
        <v>23</v>
      </c>
      <c r="C681">
        <f>ROUNDDOWN((DaysPastLaunch[[#This Row],[MonthNumPastLaunch]]-1)/12,0)+1</f>
        <v>2</v>
      </c>
      <c r="D681">
        <f>ROUNDUP(DaysPastLaunch[[#This Row],[MonthNumPastLaunch]]/3,0)</f>
        <v>8</v>
      </c>
      <c r="E681" s="4" t="str">
        <f>"Month "&amp;DaysPastLaunch[[#This Row],[MonthNumPastLaunch]]</f>
        <v>Month 23</v>
      </c>
      <c r="F681" s="4" t="str">
        <f>"Year "&amp;DaysPastLaunch[[#This Row],[YearNumPastLaunch]]</f>
        <v>Year 2</v>
      </c>
      <c r="G681" s="4" t="str">
        <f>"Quarter "&amp;DaysPastLaunch[[#This Row],[QuartnerNumPastLaunch]]</f>
        <v>Quarter 8</v>
      </c>
      <c r="H681" s="4">
        <f>MOD(DaysPastLaunch[[#This Row],[MonthNumPastLaunch]]-1,12)+1</f>
        <v>11</v>
      </c>
      <c r="I681" s="4">
        <f>MOD(DaysPastLaunch[[#This Row],[QuartnerNumPastLaunch]]-1,4)+1</f>
        <v>4</v>
      </c>
      <c r="J681" s="4" t="str">
        <f>"Y"&amp;DaysPastLaunch[[#This Row],[YearNumPastLaunch]]&amp;" "&amp;"M"&amp;DaysPastLaunch[[#This Row],[Month1_12]]</f>
        <v>Y2 M11</v>
      </c>
      <c r="K681" s="4" t="str">
        <f>"Y"&amp;DaysPastLaunch[[#This Row],[YearNumPastLaunch]]&amp;" "&amp;"Q"&amp;DaysPastLaunch[[#This Row],[Quarter1_4]]</f>
        <v>Y2 Q4</v>
      </c>
      <c r="L681" s="4" t="str">
        <f>DaysPastLaunch[[#This Row],[YearPastLaunch]]&amp;" "&amp;"Month "&amp;DaysPastLaunch[[#This Row],[Month1_12]]</f>
        <v>Year 2 Month 11</v>
      </c>
      <c r="M681" s="4" t="str">
        <f>DaysPastLaunch[[#This Row],[YearPastLaunch]]&amp;" "&amp;"Quarter "&amp;DaysPastLaunch[[#This Row],[Quarter1_4]]</f>
        <v>Year 2 Quarter 4</v>
      </c>
    </row>
    <row r="682" spans="1:13" x14ac:dyDescent="0.25">
      <c r="A682">
        <v>681</v>
      </c>
      <c r="B682">
        <f>ROUNDDOWN((DaysPastLaunch[[#This Row],[DaysPastLaunch]]-1)/30,0)+1</f>
        <v>23</v>
      </c>
      <c r="C682">
        <f>ROUNDDOWN((DaysPastLaunch[[#This Row],[MonthNumPastLaunch]]-1)/12,0)+1</f>
        <v>2</v>
      </c>
      <c r="D682">
        <f>ROUNDUP(DaysPastLaunch[[#This Row],[MonthNumPastLaunch]]/3,0)</f>
        <v>8</v>
      </c>
      <c r="E682" s="4" t="str">
        <f>"Month "&amp;DaysPastLaunch[[#This Row],[MonthNumPastLaunch]]</f>
        <v>Month 23</v>
      </c>
      <c r="F682" s="4" t="str">
        <f>"Year "&amp;DaysPastLaunch[[#This Row],[YearNumPastLaunch]]</f>
        <v>Year 2</v>
      </c>
      <c r="G682" s="4" t="str">
        <f>"Quarter "&amp;DaysPastLaunch[[#This Row],[QuartnerNumPastLaunch]]</f>
        <v>Quarter 8</v>
      </c>
      <c r="H682" s="4">
        <f>MOD(DaysPastLaunch[[#This Row],[MonthNumPastLaunch]]-1,12)+1</f>
        <v>11</v>
      </c>
      <c r="I682" s="4">
        <f>MOD(DaysPastLaunch[[#This Row],[QuartnerNumPastLaunch]]-1,4)+1</f>
        <v>4</v>
      </c>
      <c r="J682" s="4" t="str">
        <f>"Y"&amp;DaysPastLaunch[[#This Row],[YearNumPastLaunch]]&amp;" "&amp;"M"&amp;DaysPastLaunch[[#This Row],[Month1_12]]</f>
        <v>Y2 M11</v>
      </c>
      <c r="K682" s="4" t="str">
        <f>"Y"&amp;DaysPastLaunch[[#This Row],[YearNumPastLaunch]]&amp;" "&amp;"Q"&amp;DaysPastLaunch[[#This Row],[Quarter1_4]]</f>
        <v>Y2 Q4</v>
      </c>
      <c r="L682" s="4" t="str">
        <f>DaysPastLaunch[[#This Row],[YearPastLaunch]]&amp;" "&amp;"Month "&amp;DaysPastLaunch[[#This Row],[Month1_12]]</f>
        <v>Year 2 Month 11</v>
      </c>
      <c r="M682" s="4" t="str">
        <f>DaysPastLaunch[[#This Row],[YearPastLaunch]]&amp;" "&amp;"Quarter "&amp;DaysPastLaunch[[#This Row],[Quarter1_4]]</f>
        <v>Year 2 Quarter 4</v>
      </c>
    </row>
    <row r="683" spans="1:13" x14ac:dyDescent="0.25">
      <c r="A683">
        <v>682</v>
      </c>
      <c r="B683">
        <f>ROUNDDOWN((DaysPastLaunch[[#This Row],[DaysPastLaunch]]-1)/30,0)+1</f>
        <v>23</v>
      </c>
      <c r="C683">
        <f>ROUNDDOWN((DaysPastLaunch[[#This Row],[MonthNumPastLaunch]]-1)/12,0)+1</f>
        <v>2</v>
      </c>
      <c r="D683">
        <f>ROUNDUP(DaysPastLaunch[[#This Row],[MonthNumPastLaunch]]/3,0)</f>
        <v>8</v>
      </c>
      <c r="E683" s="4" t="str">
        <f>"Month "&amp;DaysPastLaunch[[#This Row],[MonthNumPastLaunch]]</f>
        <v>Month 23</v>
      </c>
      <c r="F683" s="4" t="str">
        <f>"Year "&amp;DaysPastLaunch[[#This Row],[YearNumPastLaunch]]</f>
        <v>Year 2</v>
      </c>
      <c r="G683" s="4" t="str">
        <f>"Quarter "&amp;DaysPastLaunch[[#This Row],[QuartnerNumPastLaunch]]</f>
        <v>Quarter 8</v>
      </c>
      <c r="H683" s="4">
        <f>MOD(DaysPastLaunch[[#This Row],[MonthNumPastLaunch]]-1,12)+1</f>
        <v>11</v>
      </c>
      <c r="I683" s="4">
        <f>MOD(DaysPastLaunch[[#This Row],[QuartnerNumPastLaunch]]-1,4)+1</f>
        <v>4</v>
      </c>
      <c r="J683" s="4" t="str">
        <f>"Y"&amp;DaysPastLaunch[[#This Row],[YearNumPastLaunch]]&amp;" "&amp;"M"&amp;DaysPastLaunch[[#This Row],[Month1_12]]</f>
        <v>Y2 M11</v>
      </c>
      <c r="K683" s="4" t="str">
        <f>"Y"&amp;DaysPastLaunch[[#This Row],[YearNumPastLaunch]]&amp;" "&amp;"Q"&amp;DaysPastLaunch[[#This Row],[Quarter1_4]]</f>
        <v>Y2 Q4</v>
      </c>
      <c r="L683" s="4" t="str">
        <f>DaysPastLaunch[[#This Row],[YearPastLaunch]]&amp;" "&amp;"Month "&amp;DaysPastLaunch[[#This Row],[Month1_12]]</f>
        <v>Year 2 Month 11</v>
      </c>
      <c r="M683" s="4" t="str">
        <f>DaysPastLaunch[[#This Row],[YearPastLaunch]]&amp;" "&amp;"Quarter "&amp;DaysPastLaunch[[#This Row],[Quarter1_4]]</f>
        <v>Year 2 Quarter 4</v>
      </c>
    </row>
    <row r="684" spans="1:13" x14ac:dyDescent="0.25">
      <c r="A684">
        <v>683</v>
      </c>
      <c r="B684">
        <f>ROUNDDOWN((DaysPastLaunch[[#This Row],[DaysPastLaunch]]-1)/30,0)+1</f>
        <v>23</v>
      </c>
      <c r="C684">
        <f>ROUNDDOWN((DaysPastLaunch[[#This Row],[MonthNumPastLaunch]]-1)/12,0)+1</f>
        <v>2</v>
      </c>
      <c r="D684">
        <f>ROUNDUP(DaysPastLaunch[[#This Row],[MonthNumPastLaunch]]/3,0)</f>
        <v>8</v>
      </c>
      <c r="E684" s="4" t="str">
        <f>"Month "&amp;DaysPastLaunch[[#This Row],[MonthNumPastLaunch]]</f>
        <v>Month 23</v>
      </c>
      <c r="F684" s="4" t="str">
        <f>"Year "&amp;DaysPastLaunch[[#This Row],[YearNumPastLaunch]]</f>
        <v>Year 2</v>
      </c>
      <c r="G684" s="4" t="str">
        <f>"Quarter "&amp;DaysPastLaunch[[#This Row],[QuartnerNumPastLaunch]]</f>
        <v>Quarter 8</v>
      </c>
      <c r="H684" s="4">
        <f>MOD(DaysPastLaunch[[#This Row],[MonthNumPastLaunch]]-1,12)+1</f>
        <v>11</v>
      </c>
      <c r="I684" s="4">
        <f>MOD(DaysPastLaunch[[#This Row],[QuartnerNumPastLaunch]]-1,4)+1</f>
        <v>4</v>
      </c>
      <c r="J684" s="4" t="str">
        <f>"Y"&amp;DaysPastLaunch[[#This Row],[YearNumPastLaunch]]&amp;" "&amp;"M"&amp;DaysPastLaunch[[#This Row],[Month1_12]]</f>
        <v>Y2 M11</v>
      </c>
      <c r="K684" s="4" t="str">
        <f>"Y"&amp;DaysPastLaunch[[#This Row],[YearNumPastLaunch]]&amp;" "&amp;"Q"&amp;DaysPastLaunch[[#This Row],[Quarter1_4]]</f>
        <v>Y2 Q4</v>
      </c>
      <c r="L684" s="4" t="str">
        <f>DaysPastLaunch[[#This Row],[YearPastLaunch]]&amp;" "&amp;"Month "&amp;DaysPastLaunch[[#This Row],[Month1_12]]</f>
        <v>Year 2 Month 11</v>
      </c>
      <c r="M684" s="4" t="str">
        <f>DaysPastLaunch[[#This Row],[YearPastLaunch]]&amp;" "&amp;"Quarter "&amp;DaysPastLaunch[[#This Row],[Quarter1_4]]</f>
        <v>Year 2 Quarter 4</v>
      </c>
    </row>
    <row r="685" spans="1:13" x14ac:dyDescent="0.25">
      <c r="A685">
        <v>684</v>
      </c>
      <c r="B685">
        <f>ROUNDDOWN((DaysPastLaunch[[#This Row],[DaysPastLaunch]]-1)/30,0)+1</f>
        <v>23</v>
      </c>
      <c r="C685">
        <f>ROUNDDOWN((DaysPastLaunch[[#This Row],[MonthNumPastLaunch]]-1)/12,0)+1</f>
        <v>2</v>
      </c>
      <c r="D685">
        <f>ROUNDUP(DaysPastLaunch[[#This Row],[MonthNumPastLaunch]]/3,0)</f>
        <v>8</v>
      </c>
      <c r="E685" s="4" t="str">
        <f>"Month "&amp;DaysPastLaunch[[#This Row],[MonthNumPastLaunch]]</f>
        <v>Month 23</v>
      </c>
      <c r="F685" s="4" t="str">
        <f>"Year "&amp;DaysPastLaunch[[#This Row],[YearNumPastLaunch]]</f>
        <v>Year 2</v>
      </c>
      <c r="G685" s="4" t="str">
        <f>"Quarter "&amp;DaysPastLaunch[[#This Row],[QuartnerNumPastLaunch]]</f>
        <v>Quarter 8</v>
      </c>
      <c r="H685" s="4">
        <f>MOD(DaysPastLaunch[[#This Row],[MonthNumPastLaunch]]-1,12)+1</f>
        <v>11</v>
      </c>
      <c r="I685" s="4">
        <f>MOD(DaysPastLaunch[[#This Row],[QuartnerNumPastLaunch]]-1,4)+1</f>
        <v>4</v>
      </c>
      <c r="J685" s="4" t="str">
        <f>"Y"&amp;DaysPastLaunch[[#This Row],[YearNumPastLaunch]]&amp;" "&amp;"M"&amp;DaysPastLaunch[[#This Row],[Month1_12]]</f>
        <v>Y2 M11</v>
      </c>
      <c r="K685" s="4" t="str">
        <f>"Y"&amp;DaysPastLaunch[[#This Row],[YearNumPastLaunch]]&amp;" "&amp;"Q"&amp;DaysPastLaunch[[#This Row],[Quarter1_4]]</f>
        <v>Y2 Q4</v>
      </c>
      <c r="L685" s="4" t="str">
        <f>DaysPastLaunch[[#This Row],[YearPastLaunch]]&amp;" "&amp;"Month "&amp;DaysPastLaunch[[#This Row],[Month1_12]]</f>
        <v>Year 2 Month 11</v>
      </c>
      <c r="M685" s="4" t="str">
        <f>DaysPastLaunch[[#This Row],[YearPastLaunch]]&amp;" "&amp;"Quarter "&amp;DaysPastLaunch[[#This Row],[Quarter1_4]]</f>
        <v>Year 2 Quarter 4</v>
      </c>
    </row>
    <row r="686" spans="1:13" x14ac:dyDescent="0.25">
      <c r="A686">
        <v>685</v>
      </c>
      <c r="B686">
        <f>ROUNDDOWN((DaysPastLaunch[[#This Row],[DaysPastLaunch]]-1)/30,0)+1</f>
        <v>23</v>
      </c>
      <c r="C686">
        <f>ROUNDDOWN((DaysPastLaunch[[#This Row],[MonthNumPastLaunch]]-1)/12,0)+1</f>
        <v>2</v>
      </c>
      <c r="D686">
        <f>ROUNDUP(DaysPastLaunch[[#This Row],[MonthNumPastLaunch]]/3,0)</f>
        <v>8</v>
      </c>
      <c r="E686" s="4" t="str">
        <f>"Month "&amp;DaysPastLaunch[[#This Row],[MonthNumPastLaunch]]</f>
        <v>Month 23</v>
      </c>
      <c r="F686" s="4" t="str">
        <f>"Year "&amp;DaysPastLaunch[[#This Row],[YearNumPastLaunch]]</f>
        <v>Year 2</v>
      </c>
      <c r="G686" s="4" t="str">
        <f>"Quarter "&amp;DaysPastLaunch[[#This Row],[QuartnerNumPastLaunch]]</f>
        <v>Quarter 8</v>
      </c>
      <c r="H686" s="4">
        <f>MOD(DaysPastLaunch[[#This Row],[MonthNumPastLaunch]]-1,12)+1</f>
        <v>11</v>
      </c>
      <c r="I686" s="4">
        <f>MOD(DaysPastLaunch[[#This Row],[QuartnerNumPastLaunch]]-1,4)+1</f>
        <v>4</v>
      </c>
      <c r="J686" s="4" t="str">
        <f>"Y"&amp;DaysPastLaunch[[#This Row],[YearNumPastLaunch]]&amp;" "&amp;"M"&amp;DaysPastLaunch[[#This Row],[Month1_12]]</f>
        <v>Y2 M11</v>
      </c>
      <c r="K686" s="4" t="str">
        <f>"Y"&amp;DaysPastLaunch[[#This Row],[YearNumPastLaunch]]&amp;" "&amp;"Q"&amp;DaysPastLaunch[[#This Row],[Quarter1_4]]</f>
        <v>Y2 Q4</v>
      </c>
      <c r="L686" s="4" t="str">
        <f>DaysPastLaunch[[#This Row],[YearPastLaunch]]&amp;" "&amp;"Month "&amp;DaysPastLaunch[[#This Row],[Month1_12]]</f>
        <v>Year 2 Month 11</v>
      </c>
      <c r="M686" s="4" t="str">
        <f>DaysPastLaunch[[#This Row],[YearPastLaunch]]&amp;" "&amp;"Quarter "&amp;DaysPastLaunch[[#This Row],[Quarter1_4]]</f>
        <v>Year 2 Quarter 4</v>
      </c>
    </row>
    <row r="687" spans="1:13" x14ac:dyDescent="0.25">
      <c r="A687">
        <v>686</v>
      </c>
      <c r="B687">
        <f>ROUNDDOWN((DaysPastLaunch[[#This Row],[DaysPastLaunch]]-1)/30,0)+1</f>
        <v>23</v>
      </c>
      <c r="C687">
        <f>ROUNDDOWN((DaysPastLaunch[[#This Row],[MonthNumPastLaunch]]-1)/12,0)+1</f>
        <v>2</v>
      </c>
      <c r="D687">
        <f>ROUNDUP(DaysPastLaunch[[#This Row],[MonthNumPastLaunch]]/3,0)</f>
        <v>8</v>
      </c>
      <c r="E687" s="4" t="str">
        <f>"Month "&amp;DaysPastLaunch[[#This Row],[MonthNumPastLaunch]]</f>
        <v>Month 23</v>
      </c>
      <c r="F687" s="4" t="str">
        <f>"Year "&amp;DaysPastLaunch[[#This Row],[YearNumPastLaunch]]</f>
        <v>Year 2</v>
      </c>
      <c r="G687" s="4" t="str">
        <f>"Quarter "&amp;DaysPastLaunch[[#This Row],[QuartnerNumPastLaunch]]</f>
        <v>Quarter 8</v>
      </c>
      <c r="H687" s="4">
        <f>MOD(DaysPastLaunch[[#This Row],[MonthNumPastLaunch]]-1,12)+1</f>
        <v>11</v>
      </c>
      <c r="I687" s="4">
        <f>MOD(DaysPastLaunch[[#This Row],[QuartnerNumPastLaunch]]-1,4)+1</f>
        <v>4</v>
      </c>
      <c r="J687" s="4" t="str">
        <f>"Y"&amp;DaysPastLaunch[[#This Row],[YearNumPastLaunch]]&amp;" "&amp;"M"&amp;DaysPastLaunch[[#This Row],[Month1_12]]</f>
        <v>Y2 M11</v>
      </c>
      <c r="K687" s="4" t="str">
        <f>"Y"&amp;DaysPastLaunch[[#This Row],[YearNumPastLaunch]]&amp;" "&amp;"Q"&amp;DaysPastLaunch[[#This Row],[Quarter1_4]]</f>
        <v>Y2 Q4</v>
      </c>
      <c r="L687" s="4" t="str">
        <f>DaysPastLaunch[[#This Row],[YearPastLaunch]]&amp;" "&amp;"Month "&amp;DaysPastLaunch[[#This Row],[Month1_12]]</f>
        <v>Year 2 Month 11</v>
      </c>
      <c r="M687" s="4" t="str">
        <f>DaysPastLaunch[[#This Row],[YearPastLaunch]]&amp;" "&amp;"Quarter "&amp;DaysPastLaunch[[#This Row],[Quarter1_4]]</f>
        <v>Year 2 Quarter 4</v>
      </c>
    </row>
    <row r="688" spans="1:13" x14ac:dyDescent="0.25">
      <c r="A688">
        <v>687</v>
      </c>
      <c r="B688">
        <f>ROUNDDOWN((DaysPastLaunch[[#This Row],[DaysPastLaunch]]-1)/30,0)+1</f>
        <v>23</v>
      </c>
      <c r="C688">
        <f>ROUNDDOWN((DaysPastLaunch[[#This Row],[MonthNumPastLaunch]]-1)/12,0)+1</f>
        <v>2</v>
      </c>
      <c r="D688">
        <f>ROUNDUP(DaysPastLaunch[[#This Row],[MonthNumPastLaunch]]/3,0)</f>
        <v>8</v>
      </c>
      <c r="E688" s="4" t="str">
        <f>"Month "&amp;DaysPastLaunch[[#This Row],[MonthNumPastLaunch]]</f>
        <v>Month 23</v>
      </c>
      <c r="F688" s="4" t="str">
        <f>"Year "&amp;DaysPastLaunch[[#This Row],[YearNumPastLaunch]]</f>
        <v>Year 2</v>
      </c>
      <c r="G688" s="4" t="str">
        <f>"Quarter "&amp;DaysPastLaunch[[#This Row],[QuartnerNumPastLaunch]]</f>
        <v>Quarter 8</v>
      </c>
      <c r="H688" s="4">
        <f>MOD(DaysPastLaunch[[#This Row],[MonthNumPastLaunch]]-1,12)+1</f>
        <v>11</v>
      </c>
      <c r="I688" s="4">
        <f>MOD(DaysPastLaunch[[#This Row],[QuartnerNumPastLaunch]]-1,4)+1</f>
        <v>4</v>
      </c>
      <c r="J688" s="4" t="str">
        <f>"Y"&amp;DaysPastLaunch[[#This Row],[YearNumPastLaunch]]&amp;" "&amp;"M"&amp;DaysPastLaunch[[#This Row],[Month1_12]]</f>
        <v>Y2 M11</v>
      </c>
      <c r="K688" s="4" t="str">
        <f>"Y"&amp;DaysPastLaunch[[#This Row],[YearNumPastLaunch]]&amp;" "&amp;"Q"&amp;DaysPastLaunch[[#This Row],[Quarter1_4]]</f>
        <v>Y2 Q4</v>
      </c>
      <c r="L688" s="4" t="str">
        <f>DaysPastLaunch[[#This Row],[YearPastLaunch]]&amp;" "&amp;"Month "&amp;DaysPastLaunch[[#This Row],[Month1_12]]</f>
        <v>Year 2 Month 11</v>
      </c>
      <c r="M688" s="4" t="str">
        <f>DaysPastLaunch[[#This Row],[YearPastLaunch]]&amp;" "&amp;"Quarter "&amp;DaysPastLaunch[[#This Row],[Quarter1_4]]</f>
        <v>Year 2 Quarter 4</v>
      </c>
    </row>
    <row r="689" spans="1:13" x14ac:dyDescent="0.25">
      <c r="A689">
        <v>688</v>
      </c>
      <c r="B689">
        <f>ROUNDDOWN((DaysPastLaunch[[#This Row],[DaysPastLaunch]]-1)/30,0)+1</f>
        <v>23</v>
      </c>
      <c r="C689">
        <f>ROUNDDOWN((DaysPastLaunch[[#This Row],[MonthNumPastLaunch]]-1)/12,0)+1</f>
        <v>2</v>
      </c>
      <c r="D689">
        <f>ROUNDUP(DaysPastLaunch[[#This Row],[MonthNumPastLaunch]]/3,0)</f>
        <v>8</v>
      </c>
      <c r="E689" s="4" t="str">
        <f>"Month "&amp;DaysPastLaunch[[#This Row],[MonthNumPastLaunch]]</f>
        <v>Month 23</v>
      </c>
      <c r="F689" s="4" t="str">
        <f>"Year "&amp;DaysPastLaunch[[#This Row],[YearNumPastLaunch]]</f>
        <v>Year 2</v>
      </c>
      <c r="G689" s="4" t="str">
        <f>"Quarter "&amp;DaysPastLaunch[[#This Row],[QuartnerNumPastLaunch]]</f>
        <v>Quarter 8</v>
      </c>
      <c r="H689" s="4">
        <f>MOD(DaysPastLaunch[[#This Row],[MonthNumPastLaunch]]-1,12)+1</f>
        <v>11</v>
      </c>
      <c r="I689" s="4">
        <f>MOD(DaysPastLaunch[[#This Row],[QuartnerNumPastLaunch]]-1,4)+1</f>
        <v>4</v>
      </c>
      <c r="J689" s="4" t="str">
        <f>"Y"&amp;DaysPastLaunch[[#This Row],[YearNumPastLaunch]]&amp;" "&amp;"M"&amp;DaysPastLaunch[[#This Row],[Month1_12]]</f>
        <v>Y2 M11</v>
      </c>
      <c r="K689" s="4" t="str">
        <f>"Y"&amp;DaysPastLaunch[[#This Row],[YearNumPastLaunch]]&amp;" "&amp;"Q"&amp;DaysPastLaunch[[#This Row],[Quarter1_4]]</f>
        <v>Y2 Q4</v>
      </c>
      <c r="L689" s="4" t="str">
        <f>DaysPastLaunch[[#This Row],[YearPastLaunch]]&amp;" "&amp;"Month "&amp;DaysPastLaunch[[#This Row],[Month1_12]]</f>
        <v>Year 2 Month 11</v>
      </c>
      <c r="M689" s="4" t="str">
        <f>DaysPastLaunch[[#This Row],[YearPastLaunch]]&amp;" "&amp;"Quarter "&amp;DaysPastLaunch[[#This Row],[Quarter1_4]]</f>
        <v>Year 2 Quarter 4</v>
      </c>
    </row>
    <row r="690" spans="1:13" x14ac:dyDescent="0.25">
      <c r="A690">
        <v>689</v>
      </c>
      <c r="B690">
        <f>ROUNDDOWN((DaysPastLaunch[[#This Row],[DaysPastLaunch]]-1)/30,0)+1</f>
        <v>23</v>
      </c>
      <c r="C690">
        <f>ROUNDDOWN((DaysPastLaunch[[#This Row],[MonthNumPastLaunch]]-1)/12,0)+1</f>
        <v>2</v>
      </c>
      <c r="D690">
        <f>ROUNDUP(DaysPastLaunch[[#This Row],[MonthNumPastLaunch]]/3,0)</f>
        <v>8</v>
      </c>
      <c r="E690" s="4" t="str">
        <f>"Month "&amp;DaysPastLaunch[[#This Row],[MonthNumPastLaunch]]</f>
        <v>Month 23</v>
      </c>
      <c r="F690" s="4" t="str">
        <f>"Year "&amp;DaysPastLaunch[[#This Row],[YearNumPastLaunch]]</f>
        <v>Year 2</v>
      </c>
      <c r="G690" s="4" t="str">
        <f>"Quarter "&amp;DaysPastLaunch[[#This Row],[QuartnerNumPastLaunch]]</f>
        <v>Quarter 8</v>
      </c>
      <c r="H690" s="4">
        <f>MOD(DaysPastLaunch[[#This Row],[MonthNumPastLaunch]]-1,12)+1</f>
        <v>11</v>
      </c>
      <c r="I690" s="4">
        <f>MOD(DaysPastLaunch[[#This Row],[QuartnerNumPastLaunch]]-1,4)+1</f>
        <v>4</v>
      </c>
      <c r="J690" s="4" t="str">
        <f>"Y"&amp;DaysPastLaunch[[#This Row],[YearNumPastLaunch]]&amp;" "&amp;"M"&amp;DaysPastLaunch[[#This Row],[Month1_12]]</f>
        <v>Y2 M11</v>
      </c>
      <c r="K690" s="4" t="str">
        <f>"Y"&amp;DaysPastLaunch[[#This Row],[YearNumPastLaunch]]&amp;" "&amp;"Q"&amp;DaysPastLaunch[[#This Row],[Quarter1_4]]</f>
        <v>Y2 Q4</v>
      </c>
      <c r="L690" s="4" t="str">
        <f>DaysPastLaunch[[#This Row],[YearPastLaunch]]&amp;" "&amp;"Month "&amp;DaysPastLaunch[[#This Row],[Month1_12]]</f>
        <v>Year 2 Month 11</v>
      </c>
      <c r="M690" s="4" t="str">
        <f>DaysPastLaunch[[#This Row],[YearPastLaunch]]&amp;" "&amp;"Quarter "&amp;DaysPastLaunch[[#This Row],[Quarter1_4]]</f>
        <v>Year 2 Quarter 4</v>
      </c>
    </row>
    <row r="691" spans="1:13" x14ac:dyDescent="0.25">
      <c r="A691">
        <v>690</v>
      </c>
      <c r="B691">
        <f>ROUNDDOWN((DaysPastLaunch[[#This Row],[DaysPastLaunch]]-1)/30,0)+1</f>
        <v>23</v>
      </c>
      <c r="C691">
        <f>ROUNDDOWN((DaysPastLaunch[[#This Row],[MonthNumPastLaunch]]-1)/12,0)+1</f>
        <v>2</v>
      </c>
      <c r="D691">
        <f>ROUNDUP(DaysPastLaunch[[#This Row],[MonthNumPastLaunch]]/3,0)</f>
        <v>8</v>
      </c>
      <c r="E691" s="4" t="str">
        <f>"Month "&amp;DaysPastLaunch[[#This Row],[MonthNumPastLaunch]]</f>
        <v>Month 23</v>
      </c>
      <c r="F691" s="4" t="str">
        <f>"Year "&amp;DaysPastLaunch[[#This Row],[YearNumPastLaunch]]</f>
        <v>Year 2</v>
      </c>
      <c r="G691" s="4" t="str">
        <f>"Quarter "&amp;DaysPastLaunch[[#This Row],[QuartnerNumPastLaunch]]</f>
        <v>Quarter 8</v>
      </c>
      <c r="H691" s="4">
        <f>MOD(DaysPastLaunch[[#This Row],[MonthNumPastLaunch]]-1,12)+1</f>
        <v>11</v>
      </c>
      <c r="I691" s="4">
        <f>MOD(DaysPastLaunch[[#This Row],[QuartnerNumPastLaunch]]-1,4)+1</f>
        <v>4</v>
      </c>
      <c r="J691" s="4" t="str">
        <f>"Y"&amp;DaysPastLaunch[[#This Row],[YearNumPastLaunch]]&amp;" "&amp;"M"&amp;DaysPastLaunch[[#This Row],[Month1_12]]</f>
        <v>Y2 M11</v>
      </c>
      <c r="K691" s="4" t="str">
        <f>"Y"&amp;DaysPastLaunch[[#This Row],[YearNumPastLaunch]]&amp;" "&amp;"Q"&amp;DaysPastLaunch[[#This Row],[Quarter1_4]]</f>
        <v>Y2 Q4</v>
      </c>
      <c r="L691" s="4" t="str">
        <f>DaysPastLaunch[[#This Row],[YearPastLaunch]]&amp;" "&amp;"Month "&amp;DaysPastLaunch[[#This Row],[Month1_12]]</f>
        <v>Year 2 Month 11</v>
      </c>
      <c r="M691" s="4" t="str">
        <f>DaysPastLaunch[[#This Row],[YearPastLaunch]]&amp;" "&amp;"Quarter "&amp;DaysPastLaunch[[#This Row],[Quarter1_4]]</f>
        <v>Year 2 Quarter 4</v>
      </c>
    </row>
    <row r="692" spans="1:13" x14ac:dyDescent="0.25">
      <c r="A692">
        <v>691</v>
      </c>
      <c r="B692">
        <f>ROUNDDOWN((DaysPastLaunch[[#This Row],[DaysPastLaunch]]-1)/30,0)+1</f>
        <v>24</v>
      </c>
      <c r="C692">
        <f>ROUNDDOWN((DaysPastLaunch[[#This Row],[MonthNumPastLaunch]]-1)/12,0)+1</f>
        <v>2</v>
      </c>
      <c r="D692">
        <f>ROUNDUP(DaysPastLaunch[[#This Row],[MonthNumPastLaunch]]/3,0)</f>
        <v>8</v>
      </c>
      <c r="E692" s="4" t="str">
        <f>"Month "&amp;DaysPastLaunch[[#This Row],[MonthNumPastLaunch]]</f>
        <v>Month 24</v>
      </c>
      <c r="F692" s="4" t="str">
        <f>"Year "&amp;DaysPastLaunch[[#This Row],[YearNumPastLaunch]]</f>
        <v>Year 2</v>
      </c>
      <c r="G692" s="4" t="str">
        <f>"Quarter "&amp;DaysPastLaunch[[#This Row],[QuartnerNumPastLaunch]]</f>
        <v>Quarter 8</v>
      </c>
      <c r="H692" s="4">
        <f>MOD(DaysPastLaunch[[#This Row],[MonthNumPastLaunch]]-1,12)+1</f>
        <v>12</v>
      </c>
      <c r="I692" s="4">
        <f>MOD(DaysPastLaunch[[#This Row],[QuartnerNumPastLaunch]]-1,4)+1</f>
        <v>4</v>
      </c>
      <c r="J692" s="4" t="str">
        <f>"Y"&amp;DaysPastLaunch[[#This Row],[YearNumPastLaunch]]&amp;" "&amp;"M"&amp;DaysPastLaunch[[#This Row],[Month1_12]]</f>
        <v>Y2 M12</v>
      </c>
      <c r="K692" s="4" t="str">
        <f>"Y"&amp;DaysPastLaunch[[#This Row],[YearNumPastLaunch]]&amp;" "&amp;"Q"&amp;DaysPastLaunch[[#This Row],[Quarter1_4]]</f>
        <v>Y2 Q4</v>
      </c>
      <c r="L692" s="4" t="str">
        <f>DaysPastLaunch[[#This Row],[YearPastLaunch]]&amp;" "&amp;"Month "&amp;DaysPastLaunch[[#This Row],[Month1_12]]</f>
        <v>Year 2 Month 12</v>
      </c>
      <c r="M692" s="4" t="str">
        <f>DaysPastLaunch[[#This Row],[YearPastLaunch]]&amp;" "&amp;"Quarter "&amp;DaysPastLaunch[[#This Row],[Quarter1_4]]</f>
        <v>Year 2 Quarter 4</v>
      </c>
    </row>
    <row r="693" spans="1:13" x14ac:dyDescent="0.25">
      <c r="A693">
        <v>692</v>
      </c>
      <c r="B693">
        <f>ROUNDDOWN((DaysPastLaunch[[#This Row],[DaysPastLaunch]]-1)/30,0)+1</f>
        <v>24</v>
      </c>
      <c r="C693">
        <f>ROUNDDOWN((DaysPastLaunch[[#This Row],[MonthNumPastLaunch]]-1)/12,0)+1</f>
        <v>2</v>
      </c>
      <c r="D693">
        <f>ROUNDUP(DaysPastLaunch[[#This Row],[MonthNumPastLaunch]]/3,0)</f>
        <v>8</v>
      </c>
      <c r="E693" s="4" t="str">
        <f>"Month "&amp;DaysPastLaunch[[#This Row],[MonthNumPastLaunch]]</f>
        <v>Month 24</v>
      </c>
      <c r="F693" s="4" t="str">
        <f>"Year "&amp;DaysPastLaunch[[#This Row],[YearNumPastLaunch]]</f>
        <v>Year 2</v>
      </c>
      <c r="G693" s="4" t="str">
        <f>"Quarter "&amp;DaysPastLaunch[[#This Row],[QuartnerNumPastLaunch]]</f>
        <v>Quarter 8</v>
      </c>
      <c r="H693" s="4">
        <f>MOD(DaysPastLaunch[[#This Row],[MonthNumPastLaunch]]-1,12)+1</f>
        <v>12</v>
      </c>
      <c r="I693" s="4">
        <f>MOD(DaysPastLaunch[[#This Row],[QuartnerNumPastLaunch]]-1,4)+1</f>
        <v>4</v>
      </c>
      <c r="J693" s="4" t="str">
        <f>"Y"&amp;DaysPastLaunch[[#This Row],[YearNumPastLaunch]]&amp;" "&amp;"M"&amp;DaysPastLaunch[[#This Row],[Month1_12]]</f>
        <v>Y2 M12</v>
      </c>
      <c r="K693" s="4" t="str">
        <f>"Y"&amp;DaysPastLaunch[[#This Row],[YearNumPastLaunch]]&amp;" "&amp;"Q"&amp;DaysPastLaunch[[#This Row],[Quarter1_4]]</f>
        <v>Y2 Q4</v>
      </c>
      <c r="L693" s="4" t="str">
        <f>DaysPastLaunch[[#This Row],[YearPastLaunch]]&amp;" "&amp;"Month "&amp;DaysPastLaunch[[#This Row],[Month1_12]]</f>
        <v>Year 2 Month 12</v>
      </c>
      <c r="M693" s="4" t="str">
        <f>DaysPastLaunch[[#This Row],[YearPastLaunch]]&amp;" "&amp;"Quarter "&amp;DaysPastLaunch[[#This Row],[Quarter1_4]]</f>
        <v>Year 2 Quarter 4</v>
      </c>
    </row>
    <row r="694" spans="1:13" x14ac:dyDescent="0.25">
      <c r="A694">
        <v>693</v>
      </c>
      <c r="B694">
        <f>ROUNDDOWN((DaysPastLaunch[[#This Row],[DaysPastLaunch]]-1)/30,0)+1</f>
        <v>24</v>
      </c>
      <c r="C694">
        <f>ROUNDDOWN((DaysPastLaunch[[#This Row],[MonthNumPastLaunch]]-1)/12,0)+1</f>
        <v>2</v>
      </c>
      <c r="D694">
        <f>ROUNDUP(DaysPastLaunch[[#This Row],[MonthNumPastLaunch]]/3,0)</f>
        <v>8</v>
      </c>
      <c r="E694" s="4" t="str">
        <f>"Month "&amp;DaysPastLaunch[[#This Row],[MonthNumPastLaunch]]</f>
        <v>Month 24</v>
      </c>
      <c r="F694" s="4" t="str">
        <f>"Year "&amp;DaysPastLaunch[[#This Row],[YearNumPastLaunch]]</f>
        <v>Year 2</v>
      </c>
      <c r="G694" s="4" t="str">
        <f>"Quarter "&amp;DaysPastLaunch[[#This Row],[QuartnerNumPastLaunch]]</f>
        <v>Quarter 8</v>
      </c>
      <c r="H694" s="4">
        <f>MOD(DaysPastLaunch[[#This Row],[MonthNumPastLaunch]]-1,12)+1</f>
        <v>12</v>
      </c>
      <c r="I694" s="4">
        <f>MOD(DaysPastLaunch[[#This Row],[QuartnerNumPastLaunch]]-1,4)+1</f>
        <v>4</v>
      </c>
      <c r="J694" s="4" t="str">
        <f>"Y"&amp;DaysPastLaunch[[#This Row],[YearNumPastLaunch]]&amp;" "&amp;"M"&amp;DaysPastLaunch[[#This Row],[Month1_12]]</f>
        <v>Y2 M12</v>
      </c>
      <c r="K694" s="4" t="str">
        <f>"Y"&amp;DaysPastLaunch[[#This Row],[YearNumPastLaunch]]&amp;" "&amp;"Q"&amp;DaysPastLaunch[[#This Row],[Quarter1_4]]</f>
        <v>Y2 Q4</v>
      </c>
      <c r="L694" s="4" t="str">
        <f>DaysPastLaunch[[#This Row],[YearPastLaunch]]&amp;" "&amp;"Month "&amp;DaysPastLaunch[[#This Row],[Month1_12]]</f>
        <v>Year 2 Month 12</v>
      </c>
      <c r="M694" s="4" t="str">
        <f>DaysPastLaunch[[#This Row],[YearPastLaunch]]&amp;" "&amp;"Quarter "&amp;DaysPastLaunch[[#This Row],[Quarter1_4]]</f>
        <v>Year 2 Quarter 4</v>
      </c>
    </row>
    <row r="695" spans="1:13" x14ac:dyDescent="0.25">
      <c r="A695">
        <v>694</v>
      </c>
      <c r="B695">
        <f>ROUNDDOWN((DaysPastLaunch[[#This Row],[DaysPastLaunch]]-1)/30,0)+1</f>
        <v>24</v>
      </c>
      <c r="C695">
        <f>ROUNDDOWN((DaysPastLaunch[[#This Row],[MonthNumPastLaunch]]-1)/12,0)+1</f>
        <v>2</v>
      </c>
      <c r="D695">
        <f>ROUNDUP(DaysPastLaunch[[#This Row],[MonthNumPastLaunch]]/3,0)</f>
        <v>8</v>
      </c>
      <c r="E695" s="4" t="str">
        <f>"Month "&amp;DaysPastLaunch[[#This Row],[MonthNumPastLaunch]]</f>
        <v>Month 24</v>
      </c>
      <c r="F695" s="4" t="str">
        <f>"Year "&amp;DaysPastLaunch[[#This Row],[YearNumPastLaunch]]</f>
        <v>Year 2</v>
      </c>
      <c r="G695" s="4" t="str">
        <f>"Quarter "&amp;DaysPastLaunch[[#This Row],[QuartnerNumPastLaunch]]</f>
        <v>Quarter 8</v>
      </c>
      <c r="H695" s="4">
        <f>MOD(DaysPastLaunch[[#This Row],[MonthNumPastLaunch]]-1,12)+1</f>
        <v>12</v>
      </c>
      <c r="I695" s="4">
        <f>MOD(DaysPastLaunch[[#This Row],[QuartnerNumPastLaunch]]-1,4)+1</f>
        <v>4</v>
      </c>
      <c r="J695" s="4" t="str">
        <f>"Y"&amp;DaysPastLaunch[[#This Row],[YearNumPastLaunch]]&amp;" "&amp;"M"&amp;DaysPastLaunch[[#This Row],[Month1_12]]</f>
        <v>Y2 M12</v>
      </c>
      <c r="K695" s="4" t="str">
        <f>"Y"&amp;DaysPastLaunch[[#This Row],[YearNumPastLaunch]]&amp;" "&amp;"Q"&amp;DaysPastLaunch[[#This Row],[Quarter1_4]]</f>
        <v>Y2 Q4</v>
      </c>
      <c r="L695" s="4" t="str">
        <f>DaysPastLaunch[[#This Row],[YearPastLaunch]]&amp;" "&amp;"Month "&amp;DaysPastLaunch[[#This Row],[Month1_12]]</f>
        <v>Year 2 Month 12</v>
      </c>
      <c r="M695" s="4" t="str">
        <f>DaysPastLaunch[[#This Row],[YearPastLaunch]]&amp;" "&amp;"Quarter "&amp;DaysPastLaunch[[#This Row],[Quarter1_4]]</f>
        <v>Year 2 Quarter 4</v>
      </c>
    </row>
    <row r="696" spans="1:13" x14ac:dyDescent="0.25">
      <c r="A696">
        <v>695</v>
      </c>
      <c r="B696">
        <f>ROUNDDOWN((DaysPastLaunch[[#This Row],[DaysPastLaunch]]-1)/30,0)+1</f>
        <v>24</v>
      </c>
      <c r="C696">
        <f>ROUNDDOWN((DaysPastLaunch[[#This Row],[MonthNumPastLaunch]]-1)/12,0)+1</f>
        <v>2</v>
      </c>
      <c r="D696">
        <f>ROUNDUP(DaysPastLaunch[[#This Row],[MonthNumPastLaunch]]/3,0)</f>
        <v>8</v>
      </c>
      <c r="E696" s="4" t="str">
        <f>"Month "&amp;DaysPastLaunch[[#This Row],[MonthNumPastLaunch]]</f>
        <v>Month 24</v>
      </c>
      <c r="F696" s="4" t="str">
        <f>"Year "&amp;DaysPastLaunch[[#This Row],[YearNumPastLaunch]]</f>
        <v>Year 2</v>
      </c>
      <c r="G696" s="4" t="str">
        <f>"Quarter "&amp;DaysPastLaunch[[#This Row],[QuartnerNumPastLaunch]]</f>
        <v>Quarter 8</v>
      </c>
      <c r="H696" s="4">
        <f>MOD(DaysPastLaunch[[#This Row],[MonthNumPastLaunch]]-1,12)+1</f>
        <v>12</v>
      </c>
      <c r="I696" s="4">
        <f>MOD(DaysPastLaunch[[#This Row],[QuartnerNumPastLaunch]]-1,4)+1</f>
        <v>4</v>
      </c>
      <c r="J696" s="4" t="str">
        <f>"Y"&amp;DaysPastLaunch[[#This Row],[YearNumPastLaunch]]&amp;" "&amp;"M"&amp;DaysPastLaunch[[#This Row],[Month1_12]]</f>
        <v>Y2 M12</v>
      </c>
      <c r="K696" s="4" t="str">
        <f>"Y"&amp;DaysPastLaunch[[#This Row],[YearNumPastLaunch]]&amp;" "&amp;"Q"&amp;DaysPastLaunch[[#This Row],[Quarter1_4]]</f>
        <v>Y2 Q4</v>
      </c>
      <c r="L696" s="4" t="str">
        <f>DaysPastLaunch[[#This Row],[YearPastLaunch]]&amp;" "&amp;"Month "&amp;DaysPastLaunch[[#This Row],[Month1_12]]</f>
        <v>Year 2 Month 12</v>
      </c>
      <c r="M696" s="4" t="str">
        <f>DaysPastLaunch[[#This Row],[YearPastLaunch]]&amp;" "&amp;"Quarter "&amp;DaysPastLaunch[[#This Row],[Quarter1_4]]</f>
        <v>Year 2 Quarter 4</v>
      </c>
    </row>
    <row r="697" spans="1:13" x14ac:dyDescent="0.25">
      <c r="A697">
        <v>696</v>
      </c>
      <c r="B697">
        <f>ROUNDDOWN((DaysPastLaunch[[#This Row],[DaysPastLaunch]]-1)/30,0)+1</f>
        <v>24</v>
      </c>
      <c r="C697">
        <f>ROUNDDOWN((DaysPastLaunch[[#This Row],[MonthNumPastLaunch]]-1)/12,0)+1</f>
        <v>2</v>
      </c>
      <c r="D697">
        <f>ROUNDUP(DaysPastLaunch[[#This Row],[MonthNumPastLaunch]]/3,0)</f>
        <v>8</v>
      </c>
      <c r="E697" s="4" t="str">
        <f>"Month "&amp;DaysPastLaunch[[#This Row],[MonthNumPastLaunch]]</f>
        <v>Month 24</v>
      </c>
      <c r="F697" s="4" t="str">
        <f>"Year "&amp;DaysPastLaunch[[#This Row],[YearNumPastLaunch]]</f>
        <v>Year 2</v>
      </c>
      <c r="G697" s="4" t="str">
        <f>"Quarter "&amp;DaysPastLaunch[[#This Row],[QuartnerNumPastLaunch]]</f>
        <v>Quarter 8</v>
      </c>
      <c r="H697" s="4">
        <f>MOD(DaysPastLaunch[[#This Row],[MonthNumPastLaunch]]-1,12)+1</f>
        <v>12</v>
      </c>
      <c r="I697" s="4">
        <f>MOD(DaysPastLaunch[[#This Row],[QuartnerNumPastLaunch]]-1,4)+1</f>
        <v>4</v>
      </c>
      <c r="J697" s="4" t="str">
        <f>"Y"&amp;DaysPastLaunch[[#This Row],[YearNumPastLaunch]]&amp;" "&amp;"M"&amp;DaysPastLaunch[[#This Row],[Month1_12]]</f>
        <v>Y2 M12</v>
      </c>
      <c r="K697" s="4" t="str">
        <f>"Y"&amp;DaysPastLaunch[[#This Row],[YearNumPastLaunch]]&amp;" "&amp;"Q"&amp;DaysPastLaunch[[#This Row],[Quarter1_4]]</f>
        <v>Y2 Q4</v>
      </c>
      <c r="L697" s="4" t="str">
        <f>DaysPastLaunch[[#This Row],[YearPastLaunch]]&amp;" "&amp;"Month "&amp;DaysPastLaunch[[#This Row],[Month1_12]]</f>
        <v>Year 2 Month 12</v>
      </c>
      <c r="M697" s="4" t="str">
        <f>DaysPastLaunch[[#This Row],[YearPastLaunch]]&amp;" "&amp;"Quarter "&amp;DaysPastLaunch[[#This Row],[Quarter1_4]]</f>
        <v>Year 2 Quarter 4</v>
      </c>
    </row>
    <row r="698" spans="1:13" x14ac:dyDescent="0.25">
      <c r="A698">
        <v>697</v>
      </c>
      <c r="B698">
        <f>ROUNDDOWN((DaysPastLaunch[[#This Row],[DaysPastLaunch]]-1)/30,0)+1</f>
        <v>24</v>
      </c>
      <c r="C698">
        <f>ROUNDDOWN((DaysPastLaunch[[#This Row],[MonthNumPastLaunch]]-1)/12,0)+1</f>
        <v>2</v>
      </c>
      <c r="D698">
        <f>ROUNDUP(DaysPastLaunch[[#This Row],[MonthNumPastLaunch]]/3,0)</f>
        <v>8</v>
      </c>
      <c r="E698" s="4" t="str">
        <f>"Month "&amp;DaysPastLaunch[[#This Row],[MonthNumPastLaunch]]</f>
        <v>Month 24</v>
      </c>
      <c r="F698" s="4" t="str">
        <f>"Year "&amp;DaysPastLaunch[[#This Row],[YearNumPastLaunch]]</f>
        <v>Year 2</v>
      </c>
      <c r="G698" s="4" t="str">
        <f>"Quarter "&amp;DaysPastLaunch[[#This Row],[QuartnerNumPastLaunch]]</f>
        <v>Quarter 8</v>
      </c>
      <c r="H698" s="4">
        <f>MOD(DaysPastLaunch[[#This Row],[MonthNumPastLaunch]]-1,12)+1</f>
        <v>12</v>
      </c>
      <c r="I698" s="4">
        <f>MOD(DaysPastLaunch[[#This Row],[QuartnerNumPastLaunch]]-1,4)+1</f>
        <v>4</v>
      </c>
      <c r="J698" s="4" t="str">
        <f>"Y"&amp;DaysPastLaunch[[#This Row],[YearNumPastLaunch]]&amp;" "&amp;"M"&amp;DaysPastLaunch[[#This Row],[Month1_12]]</f>
        <v>Y2 M12</v>
      </c>
      <c r="K698" s="4" t="str">
        <f>"Y"&amp;DaysPastLaunch[[#This Row],[YearNumPastLaunch]]&amp;" "&amp;"Q"&amp;DaysPastLaunch[[#This Row],[Quarter1_4]]</f>
        <v>Y2 Q4</v>
      </c>
      <c r="L698" s="4" t="str">
        <f>DaysPastLaunch[[#This Row],[YearPastLaunch]]&amp;" "&amp;"Month "&amp;DaysPastLaunch[[#This Row],[Month1_12]]</f>
        <v>Year 2 Month 12</v>
      </c>
      <c r="M698" s="4" t="str">
        <f>DaysPastLaunch[[#This Row],[YearPastLaunch]]&amp;" "&amp;"Quarter "&amp;DaysPastLaunch[[#This Row],[Quarter1_4]]</f>
        <v>Year 2 Quarter 4</v>
      </c>
    </row>
    <row r="699" spans="1:13" x14ac:dyDescent="0.25">
      <c r="A699">
        <v>698</v>
      </c>
      <c r="B699">
        <f>ROUNDDOWN((DaysPastLaunch[[#This Row],[DaysPastLaunch]]-1)/30,0)+1</f>
        <v>24</v>
      </c>
      <c r="C699">
        <f>ROUNDDOWN((DaysPastLaunch[[#This Row],[MonthNumPastLaunch]]-1)/12,0)+1</f>
        <v>2</v>
      </c>
      <c r="D699">
        <f>ROUNDUP(DaysPastLaunch[[#This Row],[MonthNumPastLaunch]]/3,0)</f>
        <v>8</v>
      </c>
      <c r="E699" s="4" t="str">
        <f>"Month "&amp;DaysPastLaunch[[#This Row],[MonthNumPastLaunch]]</f>
        <v>Month 24</v>
      </c>
      <c r="F699" s="4" t="str">
        <f>"Year "&amp;DaysPastLaunch[[#This Row],[YearNumPastLaunch]]</f>
        <v>Year 2</v>
      </c>
      <c r="G699" s="4" t="str">
        <f>"Quarter "&amp;DaysPastLaunch[[#This Row],[QuartnerNumPastLaunch]]</f>
        <v>Quarter 8</v>
      </c>
      <c r="H699" s="4">
        <f>MOD(DaysPastLaunch[[#This Row],[MonthNumPastLaunch]]-1,12)+1</f>
        <v>12</v>
      </c>
      <c r="I699" s="4">
        <f>MOD(DaysPastLaunch[[#This Row],[QuartnerNumPastLaunch]]-1,4)+1</f>
        <v>4</v>
      </c>
      <c r="J699" s="4" t="str">
        <f>"Y"&amp;DaysPastLaunch[[#This Row],[YearNumPastLaunch]]&amp;" "&amp;"M"&amp;DaysPastLaunch[[#This Row],[Month1_12]]</f>
        <v>Y2 M12</v>
      </c>
      <c r="K699" s="4" t="str">
        <f>"Y"&amp;DaysPastLaunch[[#This Row],[YearNumPastLaunch]]&amp;" "&amp;"Q"&amp;DaysPastLaunch[[#This Row],[Quarter1_4]]</f>
        <v>Y2 Q4</v>
      </c>
      <c r="L699" s="4" t="str">
        <f>DaysPastLaunch[[#This Row],[YearPastLaunch]]&amp;" "&amp;"Month "&amp;DaysPastLaunch[[#This Row],[Month1_12]]</f>
        <v>Year 2 Month 12</v>
      </c>
      <c r="M699" s="4" t="str">
        <f>DaysPastLaunch[[#This Row],[YearPastLaunch]]&amp;" "&amp;"Quarter "&amp;DaysPastLaunch[[#This Row],[Quarter1_4]]</f>
        <v>Year 2 Quarter 4</v>
      </c>
    </row>
    <row r="700" spans="1:13" x14ac:dyDescent="0.25">
      <c r="A700">
        <v>699</v>
      </c>
      <c r="B700">
        <f>ROUNDDOWN((DaysPastLaunch[[#This Row],[DaysPastLaunch]]-1)/30,0)+1</f>
        <v>24</v>
      </c>
      <c r="C700">
        <f>ROUNDDOWN((DaysPastLaunch[[#This Row],[MonthNumPastLaunch]]-1)/12,0)+1</f>
        <v>2</v>
      </c>
      <c r="D700">
        <f>ROUNDUP(DaysPastLaunch[[#This Row],[MonthNumPastLaunch]]/3,0)</f>
        <v>8</v>
      </c>
      <c r="E700" s="4" t="str">
        <f>"Month "&amp;DaysPastLaunch[[#This Row],[MonthNumPastLaunch]]</f>
        <v>Month 24</v>
      </c>
      <c r="F700" s="4" t="str">
        <f>"Year "&amp;DaysPastLaunch[[#This Row],[YearNumPastLaunch]]</f>
        <v>Year 2</v>
      </c>
      <c r="G700" s="4" t="str">
        <f>"Quarter "&amp;DaysPastLaunch[[#This Row],[QuartnerNumPastLaunch]]</f>
        <v>Quarter 8</v>
      </c>
      <c r="H700" s="4">
        <f>MOD(DaysPastLaunch[[#This Row],[MonthNumPastLaunch]]-1,12)+1</f>
        <v>12</v>
      </c>
      <c r="I700" s="4">
        <f>MOD(DaysPastLaunch[[#This Row],[QuartnerNumPastLaunch]]-1,4)+1</f>
        <v>4</v>
      </c>
      <c r="J700" s="4" t="str">
        <f>"Y"&amp;DaysPastLaunch[[#This Row],[YearNumPastLaunch]]&amp;" "&amp;"M"&amp;DaysPastLaunch[[#This Row],[Month1_12]]</f>
        <v>Y2 M12</v>
      </c>
      <c r="K700" s="4" t="str">
        <f>"Y"&amp;DaysPastLaunch[[#This Row],[YearNumPastLaunch]]&amp;" "&amp;"Q"&amp;DaysPastLaunch[[#This Row],[Quarter1_4]]</f>
        <v>Y2 Q4</v>
      </c>
      <c r="L700" s="4" t="str">
        <f>DaysPastLaunch[[#This Row],[YearPastLaunch]]&amp;" "&amp;"Month "&amp;DaysPastLaunch[[#This Row],[Month1_12]]</f>
        <v>Year 2 Month 12</v>
      </c>
      <c r="M700" s="4" t="str">
        <f>DaysPastLaunch[[#This Row],[YearPastLaunch]]&amp;" "&amp;"Quarter "&amp;DaysPastLaunch[[#This Row],[Quarter1_4]]</f>
        <v>Year 2 Quarter 4</v>
      </c>
    </row>
    <row r="701" spans="1:13" x14ac:dyDescent="0.25">
      <c r="A701">
        <v>700</v>
      </c>
      <c r="B701">
        <f>ROUNDDOWN((DaysPastLaunch[[#This Row],[DaysPastLaunch]]-1)/30,0)+1</f>
        <v>24</v>
      </c>
      <c r="C701">
        <f>ROUNDDOWN((DaysPastLaunch[[#This Row],[MonthNumPastLaunch]]-1)/12,0)+1</f>
        <v>2</v>
      </c>
      <c r="D701">
        <f>ROUNDUP(DaysPastLaunch[[#This Row],[MonthNumPastLaunch]]/3,0)</f>
        <v>8</v>
      </c>
      <c r="E701" s="4" t="str">
        <f>"Month "&amp;DaysPastLaunch[[#This Row],[MonthNumPastLaunch]]</f>
        <v>Month 24</v>
      </c>
      <c r="F701" s="4" t="str">
        <f>"Year "&amp;DaysPastLaunch[[#This Row],[YearNumPastLaunch]]</f>
        <v>Year 2</v>
      </c>
      <c r="G701" s="4" t="str">
        <f>"Quarter "&amp;DaysPastLaunch[[#This Row],[QuartnerNumPastLaunch]]</f>
        <v>Quarter 8</v>
      </c>
      <c r="H701" s="4">
        <f>MOD(DaysPastLaunch[[#This Row],[MonthNumPastLaunch]]-1,12)+1</f>
        <v>12</v>
      </c>
      <c r="I701" s="4">
        <f>MOD(DaysPastLaunch[[#This Row],[QuartnerNumPastLaunch]]-1,4)+1</f>
        <v>4</v>
      </c>
      <c r="J701" s="4" t="str">
        <f>"Y"&amp;DaysPastLaunch[[#This Row],[YearNumPastLaunch]]&amp;" "&amp;"M"&amp;DaysPastLaunch[[#This Row],[Month1_12]]</f>
        <v>Y2 M12</v>
      </c>
      <c r="K701" s="4" t="str">
        <f>"Y"&amp;DaysPastLaunch[[#This Row],[YearNumPastLaunch]]&amp;" "&amp;"Q"&amp;DaysPastLaunch[[#This Row],[Quarter1_4]]</f>
        <v>Y2 Q4</v>
      </c>
      <c r="L701" s="4" t="str">
        <f>DaysPastLaunch[[#This Row],[YearPastLaunch]]&amp;" "&amp;"Month "&amp;DaysPastLaunch[[#This Row],[Month1_12]]</f>
        <v>Year 2 Month 12</v>
      </c>
      <c r="M701" s="4" t="str">
        <f>DaysPastLaunch[[#This Row],[YearPastLaunch]]&amp;" "&amp;"Quarter "&amp;DaysPastLaunch[[#This Row],[Quarter1_4]]</f>
        <v>Year 2 Quarter 4</v>
      </c>
    </row>
    <row r="702" spans="1:13" x14ac:dyDescent="0.25">
      <c r="A702">
        <v>701</v>
      </c>
      <c r="B702">
        <f>ROUNDDOWN((DaysPastLaunch[[#This Row],[DaysPastLaunch]]-1)/30,0)+1</f>
        <v>24</v>
      </c>
      <c r="C702">
        <f>ROUNDDOWN((DaysPastLaunch[[#This Row],[MonthNumPastLaunch]]-1)/12,0)+1</f>
        <v>2</v>
      </c>
      <c r="D702">
        <f>ROUNDUP(DaysPastLaunch[[#This Row],[MonthNumPastLaunch]]/3,0)</f>
        <v>8</v>
      </c>
      <c r="E702" s="4" t="str">
        <f>"Month "&amp;DaysPastLaunch[[#This Row],[MonthNumPastLaunch]]</f>
        <v>Month 24</v>
      </c>
      <c r="F702" s="4" t="str">
        <f>"Year "&amp;DaysPastLaunch[[#This Row],[YearNumPastLaunch]]</f>
        <v>Year 2</v>
      </c>
      <c r="G702" s="4" t="str">
        <f>"Quarter "&amp;DaysPastLaunch[[#This Row],[QuartnerNumPastLaunch]]</f>
        <v>Quarter 8</v>
      </c>
      <c r="H702" s="4">
        <f>MOD(DaysPastLaunch[[#This Row],[MonthNumPastLaunch]]-1,12)+1</f>
        <v>12</v>
      </c>
      <c r="I702" s="4">
        <f>MOD(DaysPastLaunch[[#This Row],[QuartnerNumPastLaunch]]-1,4)+1</f>
        <v>4</v>
      </c>
      <c r="J702" s="4" t="str">
        <f>"Y"&amp;DaysPastLaunch[[#This Row],[YearNumPastLaunch]]&amp;" "&amp;"M"&amp;DaysPastLaunch[[#This Row],[Month1_12]]</f>
        <v>Y2 M12</v>
      </c>
      <c r="K702" s="4" t="str">
        <f>"Y"&amp;DaysPastLaunch[[#This Row],[YearNumPastLaunch]]&amp;" "&amp;"Q"&amp;DaysPastLaunch[[#This Row],[Quarter1_4]]</f>
        <v>Y2 Q4</v>
      </c>
      <c r="L702" s="4" t="str">
        <f>DaysPastLaunch[[#This Row],[YearPastLaunch]]&amp;" "&amp;"Month "&amp;DaysPastLaunch[[#This Row],[Month1_12]]</f>
        <v>Year 2 Month 12</v>
      </c>
      <c r="M702" s="4" t="str">
        <f>DaysPastLaunch[[#This Row],[YearPastLaunch]]&amp;" "&amp;"Quarter "&amp;DaysPastLaunch[[#This Row],[Quarter1_4]]</f>
        <v>Year 2 Quarter 4</v>
      </c>
    </row>
    <row r="703" spans="1:13" x14ac:dyDescent="0.25">
      <c r="A703">
        <v>702</v>
      </c>
      <c r="B703">
        <f>ROUNDDOWN((DaysPastLaunch[[#This Row],[DaysPastLaunch]]-1)/30,0)+1</f>
        <v>24</v>
      </c>
      <c r="C703">
        <f>ROUNDDOWN((DaysPastLaunch[[#This Row],[MonthNumPastLaunch]]-1)/12,0)+1</f>
        <v>2</v>
      </c>
      <c r="D703">
        <f>ROUNDUP(DaysPastLaunch[[#This Row],[MonthNumPastLaunch]]/3,0)</f>
        <v>8</v>
      </c>
      <c r="E703" s="4" t="str">
        <f>"Month "&amp;DaysPastLaunch[[#This Row],[MonthNumPastLaunch]]</f>
        <v>Month 24</v>
      </c>
      <c r="F703" s="4" t="str">
        <f>"Year "&amp;DaysPastLaunch[[#This Row],[YearNumPastLaunch]]</f>
        <v>Year 2</v>
      </c>
      <c r="G703" s="4" t="str">
        <f>"Quarter "&amp;DaysPastLaunch[[#This Row],[QuartnerNumPastLaunch]]</f>
        <v>Quarter 8</v>
      </c>
      <c r="H703" s="4">
        <f>MOD(DaysPastLaunch[[#This Row],[MonthNumPastLaunch]]-1,12)+1</f>
        <v>12</v>
      </c>
      <c r="I703" s="4">
        <f>MOD(DaysPastLaunch[[#This Row],[QuartnerNumPastLaunch]]-1,4)+1</f>
        <v>4</v>
      </c>
      <c r="J703" s="4" t="str">
        <f>"Y"&amp;DaysPastLaunch[[#This Row],[YearNumPastLaunch]]&amp;" "&amp;"M"&amp;DaysPastLaunch[[#This Row],[Month1_12]]</f>
        <v>Y2 M12</v>
      </c>
      <c r="K703" s="4" t="str">
        <f>"Y"&amp;DaysPastLaunch[[#This Row],[YearNumPastLaunch]]&amp;" "&amp;"Q"&amp;DaysPastLaunch[[#This Row],[Quarter1_4]]</f>
        <v>Y2 Q4</v>
      </c>
      <c r="L703" s="4" t="str">
        <f>DaysPastLaunch[[#This Row],[YearPastLaunch]]&amp;" "&amp;"Month "&amp;DaysPastLaunch[[#This Row],[Month1_12]]</f>
        <v>Year 2 Month 12</v>
      </c>
      <c r="M703" s="4" t="str">
        <f>DaysPastLaunch[[#This Row],[YearPastLaunch]]&amp;" "&amp;"Quarter "&amp;DaysPastLaunch[[#This Row],[Quarter1_4]]</f>
        <v>Year 2 Quarter 4</v>
      </c>
    </row>
    <row r="704" spans="1:13" x14ac:dyDescent="0.25">
      <c r="A704">
        <v>703</v>
      </c>
      <c r="B704">
        <f>ROUNDDOWN((DaysPastLaunch[[#This Row],[DaysPastLaunch]]-1)/30,0)+1</f>
        <v>24</v>
      </c>
      <c r="C704">
        <f>ROUNDDOWN((DaysPastLaunch[[#This Row],[MonthNumPastLaunch]]-1)/12,0)+1</f>
        <v>2</v>
      </c>
      <c r="D704">
        <f>ROUNDUP(DaysPastLaunch[[#This Row],[MonthNumPastLaunch]]/3,0)</f>
        <v>8</v>
      </c>
      <c r="E704" s="4" t="str">
        <f>"Month "&amp;DaysPastLaunch[[#This Row],[MonthNumPastLaunch]]</f>
        <v>Month 24</v>
      </c>
      <c r="F704" s="4" t="str">
        <f>"Year "&amp;DaysPastLaunch[[#This Row],[YearNumPastLaunch]]</f>
        <v>Year 2</v>
      </c>
      <c r="G704" s="4" t="str">
        <f>"Quarter "&amp;DaysPastLaunch[[#This Row],[QuartnerNumPastLaunch]]</f>
        <v>Quarter 8</v>
      </c>
      <c r="H704" s="4">
        <f>MOD(DaysPastLaunch[[#This Row],[MonthNumPastLaunch]]-1,12)+1</f>
        <v>12</v>
      </c>
      <c r="I704" s="4">
        <f>MOD(DaysPastLaunch[[#This Row],[QuartnerNumPastLaunch]]-1,4)+1</f>
        <v>4</v>
      </c>
      <c r="J704" s="4" t="str">
        <f>"Y"&amp;DaysPastLaunch[[#This Row],[YearNumPastLaunch]]&amp;" "&amp;"M"&amp;DaysPastLaunch[[#This Row],[Month1_12]]</f>
        <v>Y2 M12</v>
      </c>
      <c r="K704" s="4" t="str">
        <f>"Y"&amp;DaysPastLaunch[[#This Row],[YearNumPastLaunch]]&amp;" "&amp;"Q"&amp;DaysPastLaunch[[#This Row],[Quarter1_4]]</f>
        <v>Y2 Q4</v>
      </c>
      <c r="L704" s="4" t="str">
        <f>DaysPastLaunch[[#This Row],[YearPastLaunch]]&amp;" "&amp;"Month "&amp;DaysPastLaunch[[#This Row],[Month1_12]]</f>
        <v>Year 2 Month 12</v>
      </c>
      <c r="M704" s="4" t="str">
        <f>DaysPastLaunch[[#This Row],[YearPastLaunch]]&amp;" "&amp;"Quarter "&amp;DaysPastLaunch[[#This Row],[Quarter1_4]]</f>
        <v>Year 2 Quarter 4</v>
      </c>
    </row>
    <row r="705" spans="1:13" x14ac:dyDescent="0.25">
      <c r="A705">
        <v>704</v>
      </c>
      <c r="B705">
        <f>ROUNDDOWN((DaysPastLaunch[[#This Row],[DaysPastLaunch]]-1)/30,0)+1</f>
        <v>24</v>
      </c>
      <c r="C705">
        <f>ROUNDDOWN((DaysPastLaunch[[#This Row],[MonthNumPastLaunch]]-1)/12,0)+1</f>
        <v>2</v>
      </c>
      <c r="D705">
        <f>ROUNDUP(DaysPastLaunch[[#This Row],[MonthNumPastLaunch]]/3,0)</f>
        <v>8</v>
      </c>
      <c r="E705" s="4" t="str">
        <f>"Month "&amp;DaysPastLaunch[[#This Row],[MonthNumPastLaunch]]</f>
        <v>Month 24</v>
      </c>
      <c r="F705" s="4" t="str">
        <f>"Year "&amp;DaysPastLaunch[[#This Row],[YearNumPastLaunch]]</f>
        <v>Year 2</v>
      </c>
      <c r="G705" s="4" t="str">
        <f>"Quarter "&amp;DaysPastLaunch[[#This Row],[QuartnerNumPastLaunch]]</f>
        <v>Quarter 8</v>
      </c>
      <c r="H705" s="4">
        <f>MOD(DaysPastLaunch[[#This Row],[MonthNumPastLaunch]]-1,12)+1</f>
        <v>12</v>
      </c>
      <c r="I705" s="4">
        <f>MOD(DaysPastLaunch[[#This Row],[QuartnerNumPastLaunch]]-1,4)+1</f>
        <v>4</v>
      </c>
      <c r="J705" s="4" t="str">
        <f>"Y"&amp;DaysPastLaunch[[#This Row],[YearNumPastLaunch]]&amp;" "&amp;"M"&amp;DaysPastLaunch[[#This Row],[Month1_12]]</f>
        <v>Y2 M12</v>
      </c>
      <c r="K705" s="4" t="str">
        <f>"Y"&amp;DaysPastLaunch[[#This Row],[YearNumPastLaunch]]&amp;" "&amp;"Q"&amp;DaysPastLaunch[[#This Row],[Quarter1_4]]</f>
        <v>Y2 Q4</v>
      </c>
      <c r="L705" s="4" t="str">
        <f>DaysPastLaunch[[#This Row],[YearPastLaunch]]&amp;" "&amp;"Month "&amp;DaysPastLaunch[[#This Row],[Month1_12]]</f>
        <v>Year 2 Month 12</v>
      </c>
      <c r="M705" s="4" t="str">
        <f>DaysPastLaunch[[#This Row],[YearPastLaunch]]&amp;" "&amp;"Quarter "&amp;DaysPastLaunch[[#This Row],[Quarter1_4]]</f>
        <v>Year 2 Quarter 4</v>
      </c>
    </row>
    <row r="706" spans="1:13" x14ac:dyDescent="0.25">
      <c r="A706">
        <v>705</v>
      </c>
      <c r="B706">
        <f>ROUNDDOWN((DaysPastLaunch[[#This Row],[DaysPastLaunch]]-1)/30,0)+1</f>
        <v>24</v>
      </c>
      <c r="C706">
        <f>ROUNDDOWN((DaysPastLaunch[[#This Row],[MonthNumPastLaunch]]-1)/12,0)+1</f>
        <v>2</v>
      </c>
      <c r="D706">
        <f>ROUNDUP(DaysPastLaunch[[#This Row],[MonthNumPastLaunch]]/3,0)</f>
        <v>8</v>
      </c>
      <c r="E706" s="4" t="str">
        <f>"Month "&amp;DaysPastLaunch[[#This Row],[MonthNumPastLaunch]]</f>
        <v>Month 24</v>
      </c>
      <c r="F706" s="4" t="str">
        <f>"Year "&amp;DaysPastLaunch[[#This Row],[YearNumPastLaunch]]</f>
        <v>Year 2</v>
      </c>
      <c r="G706" s="4" t="str">
        <f>"Quarter "&amp;DaysPastLaunch[[#This Row],[QuartnerNumPastLaunch]]</f>
        <v>Quarter 8</v>
      </c>
      <c r="H706" s="4">
        <f>MOD(DaysPastLaunch[[#This Row],[MonthNumPastLaunch]]-1,12)+1</f>
        <v>12</v>
      </c>
      <c r="I706" s="4">
        <f>MOD(DaysPastLaunch[[#This Row],[QuartnerNumPastLaunch]]-1,4)+1</f>
        <v>4</v>
      </c>
      <c r="J706" s="4" t="str">
        <f>"Y"&amp;DaysPastLaunch[[#This Row],[YearNumPastLaunch]]&amp;" "&amp;"M"&amp;DaysPastLaunch[[#This Row],[Month1_12]]</f>
        <v>Y2 M12</v>
      </c>
      <c r="K706" s="4" t="str">
        <f>"Y"&amp;DaysPastLaunch[[#This Row],[YearNumPastLaunch]]&amp;" "&amp;"Q"&amp;DaysPastLaunch[[#This Row],[Quarter1_4]]</f>
        <v>Y2 Q4</v>
      </c>
      <c r="L706" s="4" t="str">
        <f>DaysPastLaunch[[#This Row],[YearPastLaunch]]&amp;" "&amp;"Month "&amp;DaysPastLaunch[[#This Row],[Month1_12]]</f>
        <v>Year 2 Month 12</v>
      </c>
      <c r="M706" s="4" t="str">
        <f>DaysPastLaunch[[#This Row],[YearPastLaunch]]&amp;" "&amp;"Quarter "&amp;DaysPastLaunch[[#This Row],[Quarter1_4]]</f>
        <v>Year 2 Quarter 4</v>
      </c>
    </row>
    <row r="707" spans="1:13" x14ac:dyDescent="0.25">
      <c r="A707">
        <v>706</v>
      </c>
      <c r="B707">
        <f>ROUNDDOWN((DaysPastLaunch[[#This Row],[DaysPastLaunch]]-1)/30,0)+1</f>
        <v>24</v>
      </c>
      <c r="C707">
        <f>ROUNDDOWN((DaysPastLaunch[[#This Row],[MonthNumPastLaunch]]-1)/12,0)+1</f>
        <v>2</v>
      </c>
      <c r="D707">
        <f>ROUNDUP(DaysPastLaunch[[#This Row],[MonthNumPastLaunch]]/3,0)</f>
        <v>8</v>
      </c>
      <c r="E707" s="4" t="str">
        <f>"Month "&amp;DaysPastLaunch[[#This Row],[MonthNumPastLaunch]]</f>
        <v>Month 24</v>
      </c>
      <c r="F707" s="4" t="str">
        <f>"Year "&amp;DaysPastLaunch[[#This Row],[YearNumPastLaunch]]</f>
        <v>Year 2</v>
      </c>
      <c r="G707" s="4" t="str">
        <f>"Quarter "&amp;DaysPastLaunch[[#This Row],[QuartnerNumPastLaunch]]</f>
        <v>Quarter 8</v>
      </c>
      <c r="H707" s="4">
        <f>MOD(DaysPastLaunch[[#This Row],[MonthNumPastLaunch]]-1,12)+1</f>
        <v>12</v>
      </c>
      <c r="I707" s="4">
        <f>MOD(DaysPastLaunch[[#This Row],[QuartnerNumPastLaunch]]-1,4)+1</f>
        <v>4</v>
      </c>
      <c r="J707" s="4" t="str">
        <f>"Y"&amp;DaysPastLaunch[[#This Row],[YearNumPastLaunch]]&amp;" "&amp;"M"&amp;DaysPastLaunch[[#This Row],[Month1_12]]</f>
        <v>Y2 M12</v>
      </c>
      <c r="K707" s="4" t="str">
        <f>"Y"&amp;DaysPastLaunch[[#This Row],[YearNumPastLaunch]]&amp;" "&amp;"Q"&amp;DaysPastLaunch[[#This Row],[Quarter1_4]]</f>
        <v>Y2 Q4</v>
      </c>
      <c r="L707" s="4" t="str">
        <f>DaysPastLaunch[[#This Row],[YearPastLaunch]]&amp;" "&amp;"Month "&amp;DaysPastLaunch[[#This Row],[Month1_12]]</f>
        <v>Year 2 Month 12</v>
      </c>
      <c r="M707" s="4" t="str">
        <f>DaysPastLaunch[[#This Row],[YearPastLaunch]]&amp;" "&amp;"Quarter "&amp;DaysPastLaunch[[#This Row],[Quarter1_4]]</f>
        <v>Year 2 Quarter 4</v>
      </c>
    </row>
    <row r="708" spans="1:13" x14ac:dyDescent="0.25">
      <c r="A708">
        <v>707</v>
      </c>
      <c r="B708">
        <f>ROUNDDOWN((DaysPastLaunch[[#This Row],[DaysPastLaunch]]-1)/30,0)+1</f>
        <v>24</v>
      </c>
      <c r="C708">
        <f>ROUNDDOWN((DaysPastLaunch[[#This Row],[MonthNumPastLaunch]]-1)/12,0)+1</f>
        <v>2</v>
      </c>
      <c r="D708">
        <f>ROUNDUP(DaysPastLaunch[[#This Row],[MonthNumPastLaunch]]/3,0)</f>
        <v>8</v>
      </c>
      <c r="E708" s="4" t="str">
        <f>"Month "&amp;DaysPastLaunch[[#This Row],[MonthNumPastLaunch]]</f>
        <v>Month 24</v>
      </c>
      <c r="F708" s="4" t="str">
        <f>"Year "&amp;DaysPastLaunch[[#This Row],[YearNumPastLaunch]]</f>
        <v>Year 2</v>
      </c>
      <c r="G708" s="4" t="str">
        <f>"Quarter "&amp;DaysPastLaunch[[#This Row],[QuartnerNumPastLaunch]]</f>
        <v>Quarter 8</v>
      </c>
      <c r="H708" s="4">
        <f>MOD(DaysPastLaunch[[#This Row],[MonthNumPastLaunch]]-1,12)+1</f>
        <v>12</v>
      </c>
      <c r="I708" s="4">
        <f>MOD(DaysPastLaunch[[#This Row],[QuartnerNumPastLaunch]]-1,4)+1</f>
        <v>4</v>
      </c>
      <c r="J708" s="4" t="str">
        <f>"Y"&amp;DaysPastLaunch[[#This Row],[YearNumPastLaunch]]&amp;" "&amp;"M"&amp;DaysPastLaunch[[#This Row],[Month1_12]]</f>
        <v>Y2 M12</v>
      </c>
      <c r="K708" s="4" t="str">
        <f>"Y"&amp;DaysPastLaunch[[#This Row],[YearNumPastLaunch]]&amp;" "&amp;"Q"&amp;DaysPastLaunch[[#This Row],[Quarter1_4]]</f>
        <v>Y2 Q4</v>
      </c>
      <c r="L708" s="4" t="str">
        <f>DaysPastLaunch[[#This Row],[YearPastLaunch]]&amp;" "&amp;"Month "&amp;DaysPastLaunch[[#This Row],[Month1_12]]</f>
        <v>Year 2 Month 12</v>
      </c>
      <c r="M708" s="4" t="str">
        <f>DaysPastLaunch[[#This Row],[YearPastLaunch]]&amp;" "&amp;"Quarter "&amp;DaysPastLaunch[[#This Row],[Quarter1_4]]</f>
        <v>Year 2 Quarter 4</v>
      </c>
    </row>
    <row r="709" spans="1:13" x14ac:dyDescent="0.25">
      <c r="A709">
        <v>708</v>
      </c>
      <c r="B709">
        <f>ROUNDDOWN((DaysPastLaunch[[#This Row],[DaysPastLaunch]]-1)/30,0)+1</f>
        <v>24</v>
      </c>
      <c r="C709">
        <f>ROUNDDOWN((DaysPastLaunch[[#This Row],[MonthNumPastLaunch]]-1)/12,0)+1</f>
        <v>2</v>
      </c>
      <c r="D709">
        <f>ROUNDUP(DaysPastLaunch[[#This Row],[MonthNumPastLaunch]]/3,0)</f>
        <v>8</v>
      </c>
      <c r="E709" s="4" t="str">
        <f>"Month "&amp;DaysPastLaunch[[#This Row],[MonthNumPastLaunch]]</f>
        <v>Month 24</v>
      </c>
      <c r="F709" s="4" t="str">
        <f>"Year "&amp;DaysPastLaunch[[#This Row],[YearNumPastLaunch]]</f>
        <v>Year 2</v>
      </c>
      <c r="G709" s="4" t="str">
        <f>"Quarter "&amp;DaysPastLaunch[[#This Row],[QuartnerNumPastLaunch]]</f>
        <v>Quarter 8</v>
      </c>
      <c r="H709" s="4">
        <f>MOD(DaysPastLaunch[[#This Row],[MonthNumPastLaunch]]-1,12)+1</f>
        <v>12</v>
      </c>
      <c r="I709" s="4">
        <f>MOD(DaysPastLaunch[[#This Row],[QuartnerNumPastLaunch]]-1,4)+1</f>
        <v>4</v>
      </c>
      <c r="J709" s="4" t="str">
        <f>"Y"&amp;DaysPastLaunch[[#This Row],[YearNumPastLaunch]]&amp;" "&amp;"M"&amp;DaysPastLaunch[[#This Row],[Month1_12]]</f>
        <v>Y2 M12</v>
      </c>
      <c r="K709" s="4" t="str">
        <f>"Y"&amp;DaysPastLaunch[[#This Row],[YearNumPastLaunch]]&amp;" "&amp;"Q"&amp;DaysPastLaunch[[#This Row],[Quarter1_4]]</f>
        <v>Y2 Q4</v>
      </c>
      <c r="L709" s="4" t="str">
        <f>DaysPastLaunch[[#This Row],[YearPastLaunch]]&amp;" "&amp;"Month "&amp;DaysPastLaunch[[#This Row],[Month1_12]]</f>
        <v>Year 2 Month 12</v>
      </c>
      <c r="M709" s="4" t="str">
        <f>DaysPastLaunch[[#This Row],[YearPastLaunch]]&amp;" "&amp;"Quarter "&amp;DaysPastLaunch[[#This Row],[Quarter1_4]]</f>
        <v>Year 2 Quarter 4</v>
      </c>
    </row>
    <row r="710" spans="1:13" x14ac:dyDescent="0.25">
      <c r="A710">
        <v>709</v>
      </c>
      <c r="B710">
        <f>ROUNDDOWN((DaysPastLaunch[[#This Row],[DaysPastLaunch]]-1)/30,0)+1</f>
        <v>24</v>
      </c>
      <c r="C710">
        <f>ROUNDDOWN((DaysPastLaunch[[#This Row],[MonthNumPastLaunch]]-1)/12,0)+1</f>
        <v>2</v>
      </c>
      <c r="D710">
        <f>ROUNDUP(DaysPastLaunch[[#This Row],[MonthNumPastLaunch]]/3,0)</f>
        <v>8</v>
      </c>
      <c r="E710" s="4" t="str">
        <f>"Month "&amp;DaysPastLaunch[[#This Row],[MonthNumPastLaunch]]</f>
        <v>Month 24</v>
      </c>
      <c r="F710" s="4" t="str">
        <f>"Year "&amp;DaysPastLaunch[[#This Row],[YearNumPastLaunch]]</f>
        <v>Year 2</v>
      </c>
      <c r="G710" s="4" t="str">
        <f>"Quarter "&amp;DaysPastLaunch[[#This Row],[QuartnerNumPastLaunch]]</f>
        <v>Quarter 8</v>
      </c>
      <c r="H710" s="4">
        <f>MOD(DaysPastLaunch[[#This Row],[MonthNumPastLaunch]]-1,12)+1</f>
        <v>12</v>
      </c>
      <c r="I710" s="4">
        <f>MOD(DaysPastLaunch[[#This Row],[QuartnerNumPastLaunch]]-1,4)+1</f>
        <v>4</v>
      </c>
      <c r="J710" s="4" t="str">
        <f>"Y"&amp;DaysPastLaunch[[#This Row],[YearNumPastLaunch]]&amp;" "&amp;"M"&amp;DaysPastLaunch[[#This Row],[Month1_12]]</f>
        <v>Y2 M12</v>
      </c>
      <c r="K710" s="4" t="str">
        <f>"Y"&amp;DaysPastLaunch[[#This Row],[YearNumPastLaunch]]&amp;" "&amp;"Q"&amp;DaysPastLaunch[[#This Row],[Quarter1_4]]</f>
        <v>Y2 Q4</v>
      </c>
      <c r="L710" s="4" t="str">
        <f>DaysPastLaunch[[#This Row],[YearPastLaunch]]&amp;" "&amp;"Month "&amp;DaysPastLaunch[[#This Row],[Month1_12]]</f>
        <v>Year 2 Month 12</v>
      </c>
      <c r="M710" s="4" t="str">
        <f>DaysPastLaunch[[#This Row],[YearPastLaunch]]&amp;" "&amp;"Quarter "&amp;DaysPastLaunch[[#This Row],[Quarter1_4]]</f>
        <v>Year 2 Quarter 4</v>
      </c>
    </row>
    <row r="711" spans="1:13" x14ac:dyDescent="0.25">
      <c r="A711">
        <v>710</v>
      </c>
      <c r="B711">
        <f>ROUNDDOWN((DaysPastLaunch[[#This Row],[DaysPastLaunch]]-1)/30,0)+1</f>
        <v>24</v>
      </c>
      <c r="C711">
        <f>ROUNDDOWN((DaysPastLaunch[[#This Row],[MonthNumPastLaunch]]-1)/12,0)+1</f>
        <v>2</v>
      </c>
      <c r="D711">
        <f>ROUNDUP(DaysPastLaunch[[#This Row],[MonthNumPastLaunch]]/3,0)</f>
        <v>8</v>
      </c>
      <c r="E711" s="4" t="str">
        <f>"Month "&amp;DaysPastLaunch[[#This Row],[MonthNumPastLaunch]]</f>
        <v>Month 24</v>
      </c>
      <c r="F711" s="4" t="str">
        <f>"Year "&amp;DaysPastLaunch[[#This Row],[YearNumPastLaunch]]</f>
        <v>Year 2</v>
      </c>
      <c r="G711" s="4" t="str">
        <f>"Quarter "&amp;DaysPastLaunch[[#This Row],[QuartnerNumPastLaunch]]</f>
        <v>Quarter 8</v>
      </c>
      <c r="H711" s="4">
        <f>MOD(DaysPastLaunch[[#This Row],[MonthNumPastLaunch]]-1,12)+1</f>
        <v>12</v>
      </c>
      <c r="I711" s="4">
        <f>MOD(DaysPastLaunch[[#This Row],[QuartnerNumPastLaunch]]-1,4)+1</f>
        <v>4</v>
      </c>
      <c r="J711" s="4" t="str">
        <f>"Y"&amp;DaysPastLaunch[[#This Row],[YearNumPastLaunch]]&amp;" "&amp;"M"&amp;DaysPastLaunch[[#This Row],[Month1_12]]</f>
        <v>Y2 M12</v>
      </c>
      <c r="K711" s="4" t="str">
        <f>"Y"&amp;DaysPastLaunch[[#This Row],[YearNumPastLaunch]]&amp;" "&amp;"Q"&amp;DaysPastLaunch[[#This Row],[Quarter1_4]]</f>
        <v>Y2 Q4</v>
      </c>
      <c r="L711" s="4" t="str">
        <f>DaysPastLaunch[[#This Row],[YearPastLaunch]]&amp;" "&amp;"Month "&amp;DaysPastLaunch[[#This Row],[Month1_12]]</f>
        <v>Year 2 Month 12</v>
      </c>
      <c r="M711" s="4" t="str">
        <f>DaysPastLaunch[[#This Row],[YearPastLaunch]]&amp;" "&amp;"Quarter "&amp;DaysPastLaunch[[#This Row],[Quarter1_4]]</f>
        <v>Year 2 Quarter 4</v>
      </c>
    </row>
    <row r="712" spans="1:13" x14ac:dyDescent="0.25">
      <c r="A712">
        <v>711</v>
      </c>
      <c r="B712">
        <f>ROUNDDOWN((DaysPastLaunch[[#This Row],[DaysPastLaunch]]-1)/30,0)+1</f>
        <v>24</v>
      </c>
      <c r="C712">
        <f>ROUNDDOWN((DaysPastLaunch[[#This Row],[MonthNumPastLaunch]]-1)/12,0)+1</f>
        <v>2</v>
      </c>
      <c r="D712">
        <f>ROUNDUP(DaysPastLaunch[[#This Row],[MonthNumPastLaunch]]/3,0)</f>
        <v>8</v>
      </c>
      <c r="E712" s="4" t="str">
        <f>"Month "&amp;DaysPastLaunch[[#This Row],[MonthNumPastLaunch]]</f>
        <v>Month 24</v>
      </c>
      <c r="F712" s="4" t="str">
        <f>"Year "&amp;DaysPastLaunch[[#This Row],[YearNumPastLaunch]]</f>
        <v>Year 2</v>
      </c>
      <c r="G712" s="4" t="str">
        <f>"Quarter "&amp;DaysPastLaunch[[#This Row],[QuartnerNumPastLaunch]]</f>
        <v>Quarter 8</v>
      </c>
      <c r="H712" s="4">
        <f>MOD(DaysPastLaunch[[#This Row],[MonthNumPastLaunch]]-1,12)+1</f>
        <v>12</v>
      </c>
      <c r="I712" s="4">
        <f>MOD(DaysPastLaunch[[#This Row],[QuartnerNumPastLaunch]]-1,4)+1</f>
        <v>4</v>
      </c>
      <c r="J712" s="4" t="str">
        <f>"Y"&amp;DaysPastLaunch[[#This Row],[YearNumPastLaunch]]&amp;" "&amp;"M"&amp;DaysPastLaunch[[#This Row],[Month1_12]]</f>
        <v>Y2 M12</v>
      </c>
      <c r="K712" s="4" t="str">
        <f>"Y"&amp;DaysPastLaunch[[#This Row],[YearNumPastLaunch]]&amp;" "&amp;"Q"&amp;DaysPastLaunch[[#This Row],[Quarter1_4]]</f>
        <v>Y2 Q4</v>
      </c>
      <c r="L712" s="4" t="str">
        <f>DaysPastLaunch[[#This Row],[YearPastLaunch]]&amp;" "&amp;"Month "&amp;DaysPastLaunch[[#This Row],[Month1_12]]</f>
        <v>Year 2 Month 12</v>
      </c>
      <c r="M712" s="4" t="str">
        <f>DaysPastLaunch[[#This Row],[YearPastLaunch]]&amp;" "&amp;"Quarter "&amp;DaysPastLaunch[[#This Row],[Quarter1_4]]</f>
        <v>Year 2 Quarter 4</v>
      </c>
    </row>
    <row r="713" spans="1:13" x14ac:dyDescent="0.25">
      <c r="A713">
        <v>712</v>
      </c>
      <c r="B713">
        <f>ROUNDDOWN((DaysPastLaunch[[#This Row],[DaysPastLaunch]]-1)/30,0)+1</f>
        <v>24</v>
      </c>
      <c r="C713">
        <f>ROUNDDOWN((DaysPastLaunch[[#This Row],[MonthNumPastLaunch]]-1)/12,0)+1</f>
        <v>2</v>
      </c>
      <c r="D713">
        <f>ROUNDUP(DaysPastLaunch[[#This Row],[MonthNumPastLaunch]]/3,0)</f>
        <v>8</v>
      </c>
      <c r="E713" s="4" t="str">
        <f>"Month "&amp;DaysPastLaunch[[#This Row],[MonthNumPastLaunch]]</f>
        <v>Month 24</v>
      </c>
      <c r="F713" s="4" t="str">
        <f>"Year "&amp;DaysPastLaunch[[#This Row],[YearNumPastLaunch]]</f>
        <v>Year 2</v>
      </c>
      <c r="G713" s="4" t="str">
        <f>"Quarter "&amp;DaysPastLaunch[[#This Row],[QuartnerNumPastLaunch]]</f>
        <v>Quarter 8</v>
      </c>
      <c r="H713" s="4">
        <f>MOD(DaysPastLaunch[[#This Row],[MonthNumPastLaunch]]-1,12)+1</f>
        <v>12</v>
      </c>
      <c r="I713" s="4">
        <f>MOD(DaysPastLaunch[[#This Row],[QuartnerNumPastLaunch]]-1,4)+1</f>
        <v>4</v>
      </c>
      <c r="J713" s="4" t="str">
        <f>"Y"&amp;DaysPastLaunch[[#This Row],[YearNumPastLaunch]]&amp;" "&amp;"M"&amp;DaysPastLaunch[[#This Row],[Month1_12]]</f>
        <v>Y2 M12</v>
      </c>
      <c r="K713" s="4" t="str">
        <f>"Y"&amp;DaysPastLaunch[[#This Row],[YearNumPastLaunch]]&amp;" "&amp;"Q"&amp;DaysPastLaunch[[#This Row],[Quarter1_4]]</f>
        <v>Y2 Q4</v>
      </c>
      <c r="L713" s="4" t="str">
        <f>DaysPastLaunch[[#This Row],[YearPastLaunch]]&amp;" "&amp;"Month "&amp;DaysPastLaunch[[#This Row],[Month1_12]]</f>
        <v>Year 2 Month 12</v>
      </c>
      <c r="M713" s="4" t="str">
        <f>DaysPastLaunch[[#This Row],[YearPastLaunch]]&amp;" "&amp;"Quarter "&amp;DaysPastLaunch[[#This Row],[Quarter1_4]]</f>
        <v>Year 2 Quarter 4</v>
      </c>
    </row>
    <row r="714" spans="1:13" x14ac:dyDescent="0.25">
      <c r="A714">
        <v>713</v>
      </c>
      <c r="B714">
        <f>ROUNDDOWN((DaysPastLaunch[[#This Row],[DaysPastLaunch]]-1)/30,0)+1</f>
        <v>24</v>
      </c>
      <c r="C714">
        <f>ROUNDDOWN((DaysPastLaunch[[#This Row],[MonthNumPastLaunch]]-1)/12,0)+1</f>
        <v>2</v>
      </c>
      <c r="D714">
        <f>ROUNDUP(DaysPastLaunch[[#This Row],[MonthNumPastLaunch]]/3,0)</f>
        <v>8</v>
      </c>
      <c r="E714" s="4" t="str">
        <f>"Month "&amp;DaysPastLaunch[[#This Row],[MonthNumPastLaunch]]</f>
        <v>Month 24</v>
      </c>
      <c r="F714" s="4" t="str">
        <f>"Year "&amp;DaysPastLaunch[[#This Row],[YearNumPastLaunch]]</f>
        <v>Year 2</v>
      </c>
      <c r="G714" s="4" t="str">
        <f>"Quarter "&amp;DaysPastLaunch[[#This Row],[QuartnerNumPastLaunch]]</f>
        <v>Quarter 8</v>
      </c>
      <c r="H714" s="4">
        <f>MOD(DaysPastLaunch[[#This Row],[MonthNumPastLaunch]]-1,12)+1</f>
        <v>12</v>
      </c>
      <c r="I714" s="4">
        <f>MOD(DaysPastLaunch[[#This Row],[QuartnerNumPastLaunch]]-1,4)+1</f>
        <v>4</v>
      </c>
      <c r="J714" s="4" t="str">
        <f>"Y"&amp;DaysPastLaunch[[#This Row],[YearNumPastLaunch]]&amp;" "&amp;"M"&amp;DaysPastLaunch[[#This Row],[Month1_12]]</f>
        <v>Y2 M12</v>
      </c>
      <c r="K714" s="4" t="str">
        <f>"Y"&amp;DaysPastLaunch[[#This Row],[YearNumPastLaunch]]&amp;" "&amp;"Q"&amp;DaysPastLaunch[[#This Row],[Quarter1_4]]</f>
        <v>Y2 Q4</v>
      </c>
      <c r="L714" s="4" t="str">
        <f>DaysPastLaunch[[#This Row],[YearPastLaunch]]&amp;" "&amp;"Month "&amp;DaysPastLaunch[[#This Row],[Month1_12]]</f>
        <v>Year 2 Month 12</v>
      </c>
      <c r="M714" s="4" t="str">
        <f>DaysPastLaunch[[#This Row],[YearPastLaunch]]&amp;" "&amp;"Quarter "&amp;DaysPastLaunch[[#This Row],[Quarter1_4]]</f>
        <v>Year 2 Quarter 4</v>
      </c>
    </row>
    <row r="715" spans="1:13" x14ac:dyDescent="0.25">
      <c r="A715">
        <v>714</v>
      </c>
      <c r="B715">
        <f>ROUNDDOWN((DaysPastLaunch[[#This Row],[DaysPastLaunch]]-1)/30,0)+1</f>
        <v>24</v>
      </c>
      <c r="C715">
        <f>ROUNDDOWN((DaysPastLaunch[[#This Row],[MonthNumPastLaunch]]-1)/12,0)+1</f>
        <v>2</v>
      </c>
      <c r="D715">
        <f>ROUNDUP(DaysPastLaunch[[#This Row],[MonthNumPastLaunch]]/3,0)</f>
        <v>8</v>
      </c>
      <c r="E715" s="4" t="str">
        <f>"Month "&amp;DaysPastLaunch[[#This Row],[MonthNumPastLaunch]]</f>
        <v>Month 24</v>
      </c>
      <c r="F715" s="4" t="str">
        <f>"Year "&amp;DaysPastLaunch[[#This Row],[YearNumPastLaunch]]</f>
        <v>Year 2</v>
      </c>
      <c r="G715" s="4" t="str">
        <f>"Quarter "&amp;DaysPastLaunch[[#This Row],[QuartnerNumPastLaunch]]</f>
        <v>Quarter 8</v>
      </c>
      <c r="H715" s="4">
        <f>MOD(DaysPastLaunch[[#This Row],[MonthNumPastLaunch]]-1,12)+1</f>
        <v>12</v>
      </c>
      <c r="I715" s="4">
        <f>MOD(DaysPastLaunch[[#This Row],[QuartnerNumPastLaunch]]-1,4)+1</f>
        <v>4</v>
      </c>
      <c r="J715" s="4" t="str">
        <f>"Y"&amp;DaysPastLaunch[[#This Row],[YearNumPastLaunch]]&amp;" "&amp;"M"&amp;DaysPastLaunch[[#This Row],[Month1_12]]</f>
        <v>Y2 M12</v>
      </c>
      <c r="K715" s="4" t="str">
        <f>"Y"&amp;DaysPastLaunch[[#This Row],[YearNumPastLaunch]]&amp;" "&amp;"Q"&amp;DaysPastLaunch[[#This Row],[Quarter1_4]]</f>
        <v>Y2 Q4</v>
      </c>
      <c r="L715" s="4" t="str">
        <f>DaysPastLaunch[[#This Row],[YearPastLaunch]]&amp;" "&amp;"Month "&amp;DaysPastLaunch[[#This Row],[Month1_12]]</f>
        <v>Year 2 Month 12</v>
      </c>
      <c r="M715" s="4" t="str">
        <f>DaysPastLaunch[[#This Row],[YearPastLaunch]]&amp;" "&amp;"Quarter "&amp;DaysPastLaunch[[#This Row],[Quarter1_4]]</f>
        <v>Year 2 Quarter 4</v>
      </c>
    </row>
    <row r="716" spans="1:13" x14ac:dyDescent="0.25">
      <c r="A716">
        <v>715</v>
      </c>
      <c r="B716">
        <f>ROUNDDOWN((DaysPastLaunch[[#This Row],[DaysPastLaunch]]-1)/30,0)+1</f>
        <v>24</v>
      </c>
      <c r="C716">
        <f>ROUNDDOWN((DaysPastLaunch[[#This Row],[MonthNumPastLaunch]]-1)/12,0)+1</f>
        <v>2</v>
      </c>
      <c r="D716">
        <f>ROUNDUP(DaysPastLaunch[[#This Row],[MonthNumPastLaunch]]/3,0)</f>
        <v>8</v>
      </c>
      <c r="E716" s="4" t="str">
        <f>"Month "&amp;DaysPastLaunch[[#This Row],[MonthNumPastLaunch]]</f>
        <v>Month 24</v>
      </c>
      <c r="F716" s="4" t="str">
        <f>"Year "&amp;DaysPastLaunch[[#This Row],[YearNumPastLaunch]]</f>
        <v>Year 2</v>
      </c>
      <c r="G716" s="4" t="str">
        <f>"Quarter "&amp;DaysPastLaunch[[#This Row],[QuartnerNumPastLaunch]]</f>
        <v>Quarter 8</v>
      </c>
      <c r="H716" s="4">
        <f>MOD(DaysPastLaunch[[#This Row],[MonthNumPastLaunch]]-1,12)+1</f>
        <v>12</v>
      </c>
      <c r="I716" s="4">
        <f>MOD(DaysPastLaunch[[#This Row],[QuartnerNumPastLaunch]]-1,4)+1</f>
        <v>4</v>
      </c>
      <c r="J716" s="4" t="str">
        <f>"Y"&amp;DaysPastLaunch[[#This Row],[YearNumPastLaunch]]&amp;" "&amp;"M"&amp;DaysPastLaunch[[#This Row],[Month1_12]]</f>
        <v>Y2 M12</v>
      </c>
      <c r="K716" s="4" t="str">
        <f>"Y"&amp;DaysPastLaunch[[#This Row],[YearNumPastLaunch]]&amp;" "&amp;"Q"&amp;DaysPastLaunch[[#This Row],[Quarter1_4]]</f>
        <v>Y2 Q4</v>
      </c>
      <c r="L716" s="4" t="str">
        <f>DaysPastLaunch[[#This Row],[YearPastLaunch]]&amp;" "&amp;"Month "&amp;DaysPastLaunch[[#This Row],[Month1_12]]</f>
        <v>Year 2 Month 12</v>
      </c>
      <c r="M716" s="4" t="str">
        <f>DaysPastLaunch[[#This Row],[YearPastLaunch]]&amp;" "&amp;"Quarter "&amp;DaysPastLaunch[[#This Row],[Quarter1_4]]</f>
        <v>Year 2 Quarter 4</v>
      </c>
    </row>
    <row r="717" spans="1:13" x14ac:dyDescent="0.25">
      <c r="A717">
        <v>716</v>
      </c>
      <c r="B717">
        <f>ROUNDDOWN((DaysPastLaunch[[#This Row],[DaysPastLaunch]]-1)/30,0)+1</f>
        <v>24</v>
      </c>
      <c r="C717">
        <f>ROUNDDOWN((DaysPastLaunch[[#This Row],[MonthNumPastLaunch]]-1)/12,0)+1</f>
        <v>2</v>
      </c>
      <c r="D717">
        <f>ROUNDUP(DaysPastLaunch[[#This Row],[MonthNumPastLaunch]]/3,0)</f>
        <v>8</v>
      </c>
      <c r="E717" s="4" t="str">
        <f>"Month "&amp;DaysPastLaunch[[#This Row],[MonthNumPastLaunch]]</f>
        <v>Month 24</v>
      </c>
      <c r="F717" s="4" t="str">
        <f>"Year "&amp;DaysPastLaunch[[#This Row],[YearNumPastLaunch]]</f>
        <v>Year 2</v>
      </c>
      <c r="G717" s="4" t="str">
        <f>"Quarter "&amp;DaysPastLaunch[[#This Row],[QuartnerNumPastLaunch]]</f>
        <v>Quarter 8</v>
      </c>
      <c r="H717" s="4">
        <f>MOD(DaysPastLaunch[[#This Row],[MonthNumPastLaunch]]-1,12)+1</f>
        <v>12</v>
      </c>
      <c r="I717" s="4">
        <f>MOD(DaysPastLaunch[[#This Row],[QuartnerNumPastLaunch]]-1,4)+1</f>
        <v>4</v>
      </c>
      <c r="J717" s="4" t="str">
        <f>"Y"&amp;DaysPastLaunch[[#This Row],[YearNumPastLaunch]]&amp;" "&amp;"M"&amp;DaysPastLaunch[[#This Row],[Month1_12]]</f>
        <v>Y2 M12</v>
      </c>
      <c r="K717" s="4" t="str">
        <f>"Y"&amp;DaysPastLaunch[[#This Row],[YearNumPastLaunch]]&amp;" "&amp;"Q"&amp;DaysPastLaunch[[#This Row],[Quarter1_4]]</f>
        <v>Y2 Q4</v>
      </c>
      <c r="L717" s="4" t="str">
        <f>DaysPastLaunch[[#This Row],[YearPastLaunch]]&amp;" "&amp;"Month "&amp;DaysPastLaunch[[#This Row],[Month1_12]]</f>
        <v>Year 2 Month 12</v>
      </c>
      <c r="M717" s="4" t="str">
        <f>DaysPastLaunch[[#This Row],[YearPastLaunch]]&amp;" "&amp;"Quarter "&amp;DaysPastLaunch[[#This Row],[Quarter1_4]]</f>
        <v>Year 2 Quarter 4</v>
      </c>
    </row>
    <row r="718" spans="1:13" x14ac:dyDescent="0.25">
      <c r="A718">
        <v>717</v>
      </c>
      <c r="B718">
        <f>ROUNDDOWN((DaysPastLaunch[[#This Row],[DaysPastLaunch]]-1)/30,0)+1</f>
        <v>24</v>
      </c>
      <c r="C718">
        <f>ROUNDDOWN((DaysPastLaunch[[#This Row],[MonthNumPastLaunch]]-1)/12,0)+1</f>
        <v>2</v>
      </c>
      <c r="D718">
        <f>ROUNDUP(DaysPastLaunch[[#This Row],[MonthNumPastLaunch]]/3,0)</f>
        <v>8</v>
      </c>
      <c r="E718" s="4" t="str">
        <f>"Month "&amp;DaysPastLaunch[[#This Row],[MonthNumPastLaunch]]</f>
        <v>Month 24</v>
      </c>
      <c r="F718" s="4" t="str">
        <f>"Year "&amp;DaysPastLaunch[[#This Row],[YearNumPastLaunch]]</f>
        <v>Year 2</v>
      </c>
      <c r="G718" s="4" t="str">
        <f>"Quarter "&amp;DaysPastLaunch[[#This Row],[QuartnerNumPastLaunch]]</f>
        <v>Quarter 8</v>
      </c>
      <c r="H718" s="4">
        <f>MOD(DaysPastLaunch[[#This Row],[MonthNumPastLaunch]]-1,12)+1</f>
        <v>12</v>
      </c>
      <c r="I718" s="4">
        <f>MOD(DaysPastLaunch[[#This Row],[QuartnerNumPastLaunch]]-1,4)+1</f>
        <v>4</v>
      </c>
      <c r="J718" s="4" t="str">
        <f>"Y"&amp;DaysPastLaunch[[#This Row],[YearNumPastLaunch]]&amp;" "&amp;"M"&amp;DaysPastLaunch[[#This Row],[Month1_12]]</f>
        <v>Y2 M12</v>
      </c>
      <c r="K718" s="4" t="str">
        <f>"Y"&amp;DaysPastLaunch[[#This Row],[YearNumPastLaunch]]&amp;" "&amp;"Q"&amp;DaysPastLaunch[[#This Row],[Quarter1_4]]</f>
        <v>Y2 Q4</v>
      </c>
      <c r="L718" s="4" t="str">
        <f>DaysPastLaunch[[#This Row],[YearPastLaunch]]&amp;" "&amp;"Month "&amp;DaysPastLaunch[[#This Row],[Month1_12]]</f>
        <v>Year 2 Month 12</v>
      </c>
      <c r="M718" s="4" t="str">
        <f>DaysPastLaunch[[#This Row],[YearPastLaunch]]&amp;" "&amp;"Quarter "&amp;DaysPastLaunch[[#This Row],[Quarter1_4]]</f>
        <v>Year 2 Quarter 4</v>
      </c>
    </row>
    <row r="719" spans="1:13" x14ac:dyDescent="0.25">
      <c r="A719">
        <v>718</v>
      </c>
      <c r="B719">
        <f>ROUNDDOWN((DaysPastLaunch[[#This Row],[DaysPastLaunch]]-1)/30,0)+1</f>
        <v>24</v>
      </c>
      <c r="C719">
        <f>ROUNDDOWN((DaysPastLaunch[[#This Row],[MonthNumPastLaunch]]-1)/12,0)+1</f>
        <v>2</v>
      </c>
      <c r="D719">
        <f>ROUNDUP(DaysPastLaunch[[#This Row],[MonthNumPastLaunch]]/3,0)</f>
        <v>8</v>
      </c>
      <c r="E719" s="4" t="str">
        <f>"Month "&amp;DaysPastLaunch[[#This Row],[MonthNumPastLaunch]]</f>
        <v>Month 24</v>
      </c>
      <c r="F719" s="4" t="str">
        <f>"Year "&amp;DaysPastLaunch[[#This Row],[YearNumPastLaunch]]</f>
        <v>Year 2</v>
      </c>
      <c r="G719" s="4" t="str">
        <f>"Quarter "&amp;DaysPastLaunch[[#This Row],[QuartnerNumPastLaunch]]</f>
        <v>Quarter 8</v>
      </c>
      <c r="H719" s="4">
        <f>MOD(DaysPastLaunch[[#This Row],[MonthNumPastLaunch]]-1,12)+1</f>
        <v>12</v>
      </c>
      <c r="I719" s="4">
        <f>MOD(DaysPastLaunch[[#This Row],[QuartnerNumPastLaunch]]-1,4)+1</f>
        <v>4</v>
      </c>
      <c r="J719" s="4" t="str">
        <f>"Y"&amp;DaysPastLaunch[[#This Row],[YearNumPastLaunch]]&amp;" "&amp;"M"&amp;DaysPastLaunch[[#This Row],[Month1_12]]</f>
        <v>Y2 M12</v>
      </c>
      <c r="K719" s="4" t="str">
        <f>"Y"&amp;DaysPastLaunch[[#This Row],[YearNumPastLaunch]]&amp;" "&amp;"Q"&amp;DaysPastLaunch[[#This Row],[Quarter1_4]]</f>
        <v>Y2 Q4</v>
      </c>
      <c r="L719" s="4" t="str">
        <f>DaysPastLaunch[[#This Row],[YearPastLaunch]]&amp;" "&amp;"Month "&amp;DaysPastLaunch[[#This Row],[Month1_12]]</f>
        <v>Year 2 Month 12</v>
      </c>
      <c r="M719" s="4" t="str">
        <f>DaysPastLaunch[[#This Row],[YearPastLaunch]]&amp;" "&amp;"Quarter "&amp;DaysPastLaunch[[#This Row],[Quarter1_4]]</f>
        <v>Year 2 Quarter 4</v>
      </c>
    </row>
    <row r="720" spans="1:13" x14ac:dyDescent="0.25">
      <c r="A720">
        <v>719</v>
      </c>
      <c r="B720">
        <f>ROUNDDOWN((DaysPastLaunch[[#This Row],[DaysPastLaunch]]-1)/30,0)+1</f>
        <v>24</v>
      </c>
      <c r="C720">
        <f>ROUNDDOWN((DaysPastLaunch[[#This Row],[MonthNumPastLaunch]]-1)/12,0)+1</f>
        <v>2</v>
      </c>
      <c r="D720">
        <f>ROUNDUP(DaysPastLaunch[[#This Row],[MonthNumPastLaunch]]/3,0)</f>
        <v>8</v>
      </c>
      <c r="E720" s="4" t="str">
        <f>"Month "&amp;DaysPastLaunch[[#This Row],[MonthNumPastLaunch]]</f>
        <v>Month 24</v>
      </c>
      <c r="F720" s="4" t="str">
        <f>"Year "&amp;DaysPastLaunch[[#This Row],[YearNumPastLaunch]]</f>
        <v>Year 2</v>
      </c>
      <c r="G720" s="4" t="str">
        <f>"Quarter "&amp;DaysPastLaunch[[#This Row],[QuartnerNumPastLaunch]]</f>
        <v>Quarter 8</v>
      </c>
      <c r="H720" s="4">
        <f>MOD(DaysPastLaunch[[#This Row],[MonthNumPastLaunch]]-1,12)+1</f>
        <v>12</v>
      </c>
      <c r="I720" s="4">
        <f>MOD(DaysPastLaunch[[#This Row],[QuartnerNumPastLaunch]]-1,4)+1</f>
        <v>4</v>
      </c>
      <c r="J720" s="4" t="str">
        <f>"Y"&amp;DaysPastLaunch[[#This Row],[YearNumPastLaunch]]&amp;" "&amp;"M"&amp;DaysPastLaunch[[#This Row],[Month1_12]]</f>
        <v>Y2 M12</v>
      </c>
      <c r="K720" s="4" t="str">
        <f>"Y"&amp;DaysPastLaunch[[#This Row],[YearNumPastLaunch]]&amp;" "&amp;"Q"&amp;DaysPastLaunch[[#This Row],[Quarter1_4]]</f>
        <v>Y2 Q4</v>
      </c>
      <c r="L720" s="4" t="str">
        <f>DaysPastLaunch[[#This Row],[YearPastLaunch]]&amp;" "&amp;"Month "&amp;DaysPastLaunch[[#This Row],[Month1_12]]</f>
        <v>Year 2 Month 12</v>
      </c>
      <c r="M720" s="4" t="str">
        <f>DaysPastLaunch[[#This Row],[YearPastLaunch]]&amp;" "&amp;"Quarter "&amp;DaysPastLaunch[[#This Row],[Quarter1_4]]</f>
        <v>Year 2 Quarter 4</v>
      </c>
    </row>
    <row r="721" spans="1:13" x14ac:dyDescent="0.25">
      <c r="A721">
        <v>720</v>
      </c>
      <c r="B721">
        <f>ROUNDDOWN((DaysPastLaunch[[#This Row],[DaysPastLaunch]]-1)/30,0)+1</f>
        <v>24</v>
      </c>
      <c r="C721">
        <f>ROUNDDOWN((DaysPastLaunch[[#This Row],[MonthNumPastLaunch]]-1)/12,0)+1</f>
        <v>2</v>
      </c>
      <c r="D721">
        <f>ROUNDUP(DaysPastLaunch[[#This Row],[MonthNumPastLaunch]]/3,0)</f>
        <v>8</v>
      </c>
      <c r="E721" s="4" t="str">
        <f>"Month "&amp;DaysPastLaunch[[#This Row],[MonthNumPastLaunch]]</f>
        <v>Month 24</v>
      </c>
      <c r="F721" s="4" t="str">
        <f>"Year "&amp;DaysPastLaunch[[#This Row],[YearNumPastLaunch]]</f>
        <v>Year 2</v>
      </c>
      <c r="G721" s="4" t="str">
        <f>"Quarter "&amp;DaysPastLaunch[[#This Row],[QuartnerNumPastLaunch]]</f>
        <v>Quarter 8</v>
      </c>
      <c r="H721" s="4">
        <f>MOD(DaysPastLaunch[[#This Row],[MonthNumPastLaunch]]-1,12)+1</f>
        <v>12</v>
      </c>
      <c r="I721" s="4">
        <f>MOD(DaysPastLaunch[[#This Row],[QuartnerNumPastLaunch]]-1,4)+1</f>
        <v>4</v>
      </c>
      <c r="J721" s="4" t="str">
        <f>"Y"&amp;DaysPastLaunch[[#This Row],[YearNumPastLaunch]]&amp;" "&amp;"M"&amp;DaysPastLaunch[[#This Row],[Month1_12]]</f>
        <v>Y2 M12</v>
      </c>
      <c r="K721" s="4" t="str">
        <f>"Y"&amp;DaysPastLaunch[[#This Row],[YearNumPastLaunch]]&amp;" "&amp;"Q"&amp;DaysPastLaunch[[#This Row],[Quarter1_4]]</f>
        <v>Y2 Q4</v>
      </c>
      <c r="L721" s="4" t="str">
        <f>DaysPastLaunch[[#This Row],[YearPastLaunch]]&amp;" "&amp;"Month "&amp;DaysPastLaunch[[#This Row],[Month1_12]]</f>
        <v>Year 2 Month 12</v>
      </c>
      <c r="M721" s="4" t="str">
        <f>DaysPastLaunch[[#This Row],[YearPastLaunch]]&amp;" "&amp;"Quarter "&amp;DaysPastLaunch[[#This Row],[Quarter1_4]]</f>
        <v>Year 2 Quarter 4</v>
      </c>
    </row>
    <row r="722" spans="1:13" x14ac:dyDescent="0.25">
      <c r="A722">
        <v>721</v>
      </c>
      <c r="B722">
        <f>ROUNDDOWN((DaysPastLaunch[[#This Row],[DaysPastLaunch]]-1)/30,0)+1</f>
        <v>25</v>
      </c>
      <c r="C722">
        <f>ROUNDDOWN((DaysPastLaunch[[#This Row],[MonthNumPastLaunch]]-1)/12,0)+1</f>
        <v>3</v>
      </c>
      <c r="D722">
        <f>ROUNDUP(DaysPastLaunch[[#This Row],[MonthNumPastLaunch]]/3,0)</f>
        <v>9</v>
      </c>
      <c r="E722" s="4" t="str">
        <f>"Month "&amp;DaysPastLaunch[[#This Row],[MonthNumPastLaunch]]</f>
        <v>Month 25</v>
      </c>
      <c r="F722" s="4" t="str">
        <f>"Year "&amp;DaysPastLaunch[[#This Row],[YearNumPastLaunch]]</f>
        <v>Year 3</v>
      </c>
      <c r="G722" s="4" t="str">
        <f>"Quarter "&amp;DaysPastLaunch[[#This Row],[QuartnerNumPastLaunch]]</f>
        <v>Quarter 9</v>
      </c>
      <c r="H722" s="4">
        <f>MOD(DaysPastLaunch[[#This Row],[MonthNumPastLaunch]]-1,12)+1</f>
        <v>1</v>
      </c>
      <c r="I722" s="4">
        <f>MOD(DaysPastLaunch[[#This Row],[QuartnerNumPastLaunch]]-1,4)+1</f>
        <v>1</v>
      </c>
      <c r="J722" s="4" t="str">
        <f>"Y"&amp;DaysPastLaunch[[#This Row],[YearNumPastLaunch]]&amp;" "&amp;"M"&amp;DaysPastLaunch[[#This Row],[Month1_12]]</f>
        <v>Y3 M1</v>
      </c>
      <c r="K722" s="4" t="str">
        <f>"Y"&amp;DaysPastLaunch[[#This Row],[YearNumPastLaunch]]&amp;" "&amp;"Q"&amp;DaysPastLaunch[[#This Row],[Quarter1_4]]</f>
        <v>Y3 Q1</v>
      </c>
      <c r="L722" s="4" t="str">
        <f>DaysPastLaunch[[#This Row],[YearPastLaunch]]&amp;" "&amp;"Month "&amp;DaysPastLaunch[[#This Row],[Month1_12]]</f>
        <v>Year 3 Month 1</v>
      </c>
      <c r="M722" s="4" t="str">
        <f>DaysPastLaunch[[#This Row],[YearPastLaunch]]&amp;" "&amp;"Quarter "&amp;DaysPastLaunch[[#This Row],[Quarter1_4]]</f>
        <v>Year 3 Quarter 1</v>
      </c>
    </row>
    <row r="723" spans="1:13" x14ac:dyDescent="0.25">
      <c r="A723">
        <v>722</v>
      </c>
      <c r="B723">
        <f>ROUNDDOWN((DaysPastLaunch[[#This Row],[DaysPastLaunch]]-1)/30,0)+1</f>
        <v>25</v>
      </c>
      <c r="C723">
        <f>ROUNDDOWN((DaysPastLaunch[[#This Row],[MonthNumPastLaunch]]-1)/12,0)+1</f>
        <v>3</v>
      </c>
      <c r="D723">
        <f>ROUNDUP(DaysPastLaunch[[#This Row],[MonthNumPastLaunch]]/3,0)</f>
        <v>9</v>
      </c>
      <c r="E723" s="4" t="str">
        <f>"Month "&amp;DaysPastLaunch[[#This Row],[MonthNumPastLaunch]]</f>
        <v>Month 25</v>
      </c>
      <c r="F723" s="4" t="str">
        <f>"Year "&amp;DaysPastLaunch[[#This Row],[YearNumPastLaunch]]</f>
        <v>Year 3</v>
      </c>
      <c r="G723" s="4" t="str">
        <f>"Quarter "&amp;DaysPastLaunch[[#This Row],[QuartnerNumPastLaunch]]</f>
        <v>Quarter 9</v>
      </c>
      <c r="H723" s="4">
        <f>MOD(DaysPastLaunch[[#This Row],[MonthNumPastLaunch]]-1,12)+1</f>
        <v>1</v>
      </c>
      <c r="I723" s="4">
        <f>MOD(DaysPastLaunch[[#This Row],[QuartnerNumPastLaunch]]-1,4)+1</f>
        <v>1</v>
      </c>
      <c r="J723" s="4" t="str">
        <f>"Y"&amp;DaysPastLaunch[[#This Row],[YearNumPastLaunch]]&amp;" "&amp;"M"&amp;DaysPastLaunch[[#This Row],[Month1_12]]</f>
        <v>Y3 M1</v>
      </c>
      <c r="K723" s="4" t="str">
        <f>"Y"&amp;DaysPastLaunch[[#This Row],[YearNumPastLaunch]]&amp;" "&amp;"Q"&amp;DaysPastLaunch[[#This Row],[Quarter1_4]]</f>
        <v>Y3 Q1</v>
      </c>
      <c r="L723" s="4" t="str">
        <f>DaysPastLaunch[[#This Row],[YearPastLaunch]]&amp;" "&amp;"Month "&amp;DaysPastLaunch[[#This Row],[Month1_12]]</f>
        <v>Year 3 Month 1</v>
      </c>
      <c r="M723" s="4" t="str">
        <f>DaysPastLaunch[[#This Row],[YearPastLaunch]]&amp;" "&amp;"Quarter "&amp;DaysPastLaunch[[#This Row],[Quarter1_4]]</f>
        <v>Year 3 Quarter 1</v>
      </c>
    </row>
    <row r="724" spans="1:13" x14ac:dyDescent="0.25">
      <c r="A724">
        <v>723</v>
      </c>
      <c r="B724">
        <f>ROUNDDOWN((DaysPastLaunch[[#This Row],[DaysPastLaunch]]-1)/30,0)+1</f>
        <v>25</v>
      </c>
      <c r="C724">
        <f>ROUNDDOWN((DaysPastLaunch[[#This Row],[MonthNumPastLaunch]]-1)/12,0)+1</f>
        <v>3</v>
      </c>
      <c r="D724">
        <f>ROUNDUP(DaysPastLaunch[[#This Row],[MonthNumPastLaunch]]/3,0)</f>
        <v>9</v>
      </c>
      <c r="E724" s="4" t="str">
        <f>"Month "&amp;DaysPastLaunch[[#This Row],[MonthNumPastLaunch]]</f>
        <v>Month 25</v>
      </c>
      <c r="F724" s="4" t="str">
        <f>"Year "&amp;DaysPastLaunch[[#This Row],[YearNumPastLaunch]]</f>
        <v>Year 3</v>
      </c>
      <c r="G724" s="4" t="str">
        <f>"Quarter "&amp;DaysPastLaunch[[#This Row],[QuartnerNumPastLaunch]]</f>
        <v>Quarter 9</v>
      </c>
      <c r="H724" s="4">
        <f>MOD(DaysPastLaunch[[#This Row],[MonthNumPastLaunch]]-1,12)+1</f>
        <v>1</v>
      </c>
      <c r="I724" s="4">
        <f>MOD(DaysPastLaunch[[#This Row],[QuartnerNumPastLaunch]]-1,4)+1</f>
        <v>1</v>
      </c>
      <c r="J724" s="4" t="str">
        <f>"Y"&amp;DaysPastLaunch[[#This Row],[YearNumPastLaunch]]&amp;" "&amp;"M"&amp;DaysPastLaunch[[#This Row],[Month1_12]]</f>
        <v>Y3 M1</v>
      </c>
      <c r="K724" s="4" t="str">
        <f>"Y"&amp;DaysPastLaunch[[#This Row],[YearNumPastLaunch]]&amp;" "&amp;"Q"&amp;DaysPastLaunch[[#This Row],[Quarter1_4]]</f>
        <v>Y3 Q1</v>
      </c>
      <c r="L724" s="4" t="str">
        <f>DaysPastLaunch[[#This Row],[YearPastLaunch]]&amp;" "&amp;"Month "&amp;DaysPastLaunch[[#This Row],[Month1_12]]</f>
        <v>Year 3 Month 1</v>
      </c>
      <c r="M724" s="4" t="str">
        <f>DaysPastLaunch[[#This Row],[YearPastLaunch]]&amp;" "&amp;"Quarter "&amp;DaysPastLaunch[[#This Row],[Quarter1_4]]</f>
        <v>Year 3 Quarter 1</v>
      </c>
    </row>
    <row r="725" spans="1:13" x14ac:dyDescent="0.25">
      <c r="A725">
        <v>724</v>
      </c>
      <c r="B725">
        <f>ROUNDDOWN((DaysPastLaunch[[#This Row],[DaysPastLaunch]]-1)/30,0)+1</f>
        <v>25</v>
      </c>
      <c r="C725">
        <f>ROUNDDOWN((DaysPastLaunch[[#This Row],[MonthNumPastLaunch]]-1)/12,0)+1</f>
        <v>3</v>
      </c>
      <c r="D725">
        <f>ROUNDUP(DaysPastLaunch[[#This Row],[MonthNumPastLaunch]]/3,0)</f>
        <v>9</v>
      </c>
      <c r="E725" s="4" t="str">
        <f>"Month "&amp;DaysPastLaunch[[#This Row],[MonthNumPastLaunch]]</f>
        <v>Month 25</v>
      </c>
      <c r="F725" s="4" t="str">
        <f>"Year "&amp;DaysPastLaunch[[#This Row],[YearNumPastLaunch]]</f>
        <v>Year 3</v>
      </c>
      <c r="G725" s="4" t="str">
        <f>"Quarter "&amp;DaysPastLaunch[[#This Row],[QuartnerNumPastLaunch]]</f>
        <v>Quarter 9</v>
      </c>
      <c r="H725" s="4">
        <f>MOD(DaysPastLaunch[[#This Row],[MonthNumPastLaunch]]-1,12)+1</f>
        <v>1</v>
      </c>
      <c r="I725" s="4">
        <f>MOD(DaysPastLaunch[[#This Row],[QuartnerNumPastLaunch]]-1,4)+1</f>
        <v>1</v>
      </c>
      <c r="J725" s="4" t="str">
        <f>"Y"&amp;DaysPastLaunch[[#This Row],[YearNumPastLaunch]]&amp;" "&amp;"M"&amp;DaysPastLaunch[[#This Row],[Month1_12]]</f>
        <v>Y3 M1</v>
      </c>
      <c r="K725" s="4" t="str">
        <f>"Y"&amp;DaysPastLaunch[[#This Row],[YearNumPastLaunch]]&amp;" "&amp;"Q"&amp;DaysPastLaunch[[#This Row],[Quarter1_4]]</f>
        <v>Y3 Q1</v>
      </c>
      <c r="L725" s="4" t="str">
        <f>DaysPastLaunch[[#This Row],[YearPastLaunch]]&amp;" "&amp;"Month "&amp;DaysPastLaunch[[#This Row],[Month1_12]]</f>
        <v>Year 3 Month 1</v>
      </c>
      <c r="M725" s="4" t="str">
        <f>DaysPastLaunch[[#This Row],[YearPastLaunch]]&amp;" "&amp;"Quarter "&amp;DaysPastLaunch[[#This Row],[Quarter1_4]]</f>
        <v>Year 3 Quarter 1</v>
      </c>
    </row>
    <row r="726" spans="1:13" x14ac:dyDescent="0.25">
      <c r="A726">
        <v>725</v>
      </c>
      <c r="B726">
        <f>ROUNDDOWN((DaysPastLaunch[[#This Row],[DaysPastLaunch]]-1)/30,0)+1</f>
        <v>25</v>
      </c>
      <c r="C726">
        <f>ROUNDDOWN((DaysPastLaunch[[#This Row],[MonthNumPastLaunch]]-1)/12,0)+1</f>
        <v>3</v>
      </c>
      <c r="D726">
        <f>ROUNDUP(DaysPastLaunch[[#This Row],[MonthNumPastLaunch]]/3,0)</f>
        <v>9</v>
      </c>
      <c r="E726" s="4" t="str">
        <f>"Month "&amp;DaysPastLaunch[[#This Row],[MonthNumPastLaunch]]</f>
        <v>Month 25</v>
      </c>
      <c r="F726" s="4" t="str">
        <f>"Year "&amp;DaysPastLaunch[[#This Row],[YearNumPastLaunch]]</f>
        <v>Year 3</v>
      </c>
      <c r="G726" s="4" t="str">
        <f>"Quarter "&amp;DaysPastLaunch[[#This Row],[QuartnerNumPastLaunch]]</f>
        <v>Quarter 9</v>
      </c>
      <c r="H726" s="4">
        <f>MOD(DaysPastLaunch[[#This Row],[MonthNumPastLaunch]]-1,12)+1</f>
        <v>1</v>
      </c>
      <c r="I726" s="4">
        <f>MOD(DaysPastLaunch[[#This Row],[QuartnerNumPastLaunch]]-1,4)+1</f>
        <v>1</v>
      </c>
      <c r="J726" s="4" t="str">
        <f>"Y"&amp;DaysPastLaunch[[#This Row],[YearNumPastLaunch]]&amp;" "&amp;"M"&amp;DaysPastLaunch[[#This Row],[Month1_12]]</f>
        <v>Y3 M1</v>
      </c>
      <c r="K726" s="4" t="str">
        <f>"Y"&amp;DaysPastLaunch[[#This Row],[YearNumPastLaunch]]&amp;" "&amp;"Q"&amp;DaysPastLaunch[[#This Row],[Quarter1_4]]</f>
        <v>Y3 Q1</v>
      </c>
      <c r="L726" s="4" t="str">
        <f>DaysPastLaunch[[#This Row],[YearPastLaunch]]&amp;" "&amp;"Month "&amp;DaysPastLaunch[[#This Row],[Month1_12]]</f>
        <v>Year 3 Month 1</v>
      </c>
      <c r="M726" s="4" t="str">
        <f>DaysPastLaunch[[#This Row],[YearPastLaunch]]&amp;" "&amp;"Quarter "&amp;DaysPastLaunch[[#This Row],[Quarter1_4]]</f>
        <v>Year 3 Quarter 1</v>
      </c>
    </row>
    <row r="727" spans="1:13" x14ac:dyDescent="0.25">
      <c r="A727">
        <v>726</v>
      </c>
      <c r="B727">
        <f>ROUNDDOWN((DaysPastLaunch[[#This Row],[DaysPastLaunch]]-1)/30,0)+1</f>
        <v>25</v>
      </c>
      <c r="C727">
        <f>ROUNDDOWN((DaysPastLaunch[[#This Row],[MonthNumPastLaunch]]-1)/12,0)+1</f>
        <v>3</v>
      </c>
      <c r="D727">
        <f>ROUNDUP(DaysPastLaunch[[#This Row],[MonthNumPastLaunch]]/3,0)</f>
        <v>9</v>
      </c>
      <c r="E727" s="4" t="str">
        <f>"Month "&amp;DaysPastLaunch[[#This Row],[MonthNumPastLaunch]]</f>
        <v>Month 25</v>
      </c>
      <c r="F727" s="4" t="str">
        <f>"Year "&amp;DaysPastLaunch[[#This Row],[YearNumPastLaunch]]</f>
        <v>Year 3</v>
      </c>
      <c r="G727" s="4" t="str">
        <f>"Quarter "&amp;DaysPastLaunch[[#This Row],[QuartnerNumPastLaunch]]</f>
        <v>Quarter 9</v>
      </c>
      <c r="H727" s="4">
        <f>MOD(DaysPastLaunch[[#This Row],[MonthNumPastLaunch]]-1,12)+1</f>
        <v>1</v>
      </c>
      <c r="I727" s="4">
        <f>MOD(DaysPastLaunch[[#This Row],[QuartnerNumPastLaunch]]-1,4)+1</f>
        <v>1</v>
      </c>
      <c r="J727" s="4" t="str">
        <f>"Y"&amp;DaysPastLaunch[[#This Row],[YearNumPastLaunch]]&amp;" "&amp;"M"&amp;DaysPastLaunch[[#This Row],[Month1_12]]</f>
        <v>Y3 M1</v>
      </c>
      <c r="K727" s="4" t="str">
        <f>"Y"&amp;DaysPastLaunch[[#This Row],[YearNumPastLaunch]]&amp;" "&amp;"Q"&amp;DaysPastLaunch[[#This Row],[Quarter1_4]]</f>
        <v>Y3 Q1</v>
      </c>
      <c r="L727" s="4" t="str">
        <f>DaysPastLaunch[[#This Row],[YearPastLaunch]]&amp;" "&amp;"Month "&amp;DaysPastLaunch[[#This Row],[Month1_12]]</f>
        <v>Year 3 Month 1</v>
      </c>
      <c r="M727" s="4" t="str">
        <f>DaysPastLaunch[[#This Row],[YearPastLaunch]]&amp;" "&amp;"Quarter "&amp;DaysPastLaunch[[#This Row],[Quarter1_4]]</f>
        <v>Year 3 Quarter 1</v>
      </c>
    </row>
    <row r="728" spans="1:13" x14ac:dyDescent="0.25">
      <c r="A728">
        <v>727</v>
      </c>
      <c r="B728">
        <f>ROUNDDOWN((DaysPastLaunch[[#This Row],[DaysPastLaunch]]-1)/30,0)+1</f>
        <v>25</v>
      </c>
      <c r="C728">
        <f>ROUNDDOWN((DaysPastLaunch[[#This Row],[MonthNumPastLaunch]]-1)/12,0)+1</f>
        <v>3</v>
      </c>
      <c r="D728">
        <f>ROUNDUP(DaysPastLaunch[[#This Row],[MonthNumPastLaunch]]/3,0)</f>
        <v>9</v>
      </c>
      <c r="E728" s="4" t="str">
        <f>"Month "&amp;DaysPastLaunch[[#This Row],[MonthNumPastLaunch]]</f>
        <v>Month 25</v>
      </c>
      <c r="F728" s="4" t="str">
        <f>"Year "&amp;DaysPastLaunch[[#This Row],[YearNumPastLaunch]]</f>
        <v>Year 3</v>
      </c>
      <c r="G728" s="4" t="str">
        <f>"Quarter "&amp;DaysPastLaunch[[#This Row],[QuartnerNumPastLaunch]]</f>
        <v>Quarter 9</v>
      </c>
      <c r="H728" s="4">
        <f>MOD(DaysPastLaunch[[#This Row],[MonthNumPastLaunch]]-1,12)+1</f>
        <v>1</v>
      </c>
      <c r="I728" s="4">
        <f>MOD(DaysPastLaunch[[#This Row],[QuartnerNumPastLaunch]]-1,4)+1</f>
        <v>1</v>
      </c>
      <c r="J728" s="4" t="str">
        <f>"Y"&amp;DaysPastLaunch[[#This Row],[YearNumPastLaunch]]&amp;" "&amp;"M"&amp;DaysPastLaunch[[#This Row],[Month1_12]]</f>
        <v>Y3 M1</v>
      </c>
      <c r="K728" s="4" t="str">
        <f>"Y"&amp;DaysPastLaunch[[#This Row],[YearNumPastLaunch]]&amp;" "&amp;"Q"&amp;DaysPastLaunch[[#This Row],[Quarter1_4]]</f>
        <v>Y3 Q1</v>
      </c>
      <c r="L728" s="4" t="str">
        <f>DaysPastLaunch[[#This Row],[YearPastLaunch]]&amp;" "&amp;"Month "&amp;DaysPastLaunch[[#This Row],[Month1_12]]</f>
        <v>Year 3 Month 1</v>
      </c>
      <c r="M728" s="4" t="str">
        <f>DaysPastLaunch[[#This Row],[YearPastLaunch]]&amp;" "&amp;"Quarter "&amp;DaysPastLaunch[[#This Row],[Quarter1_4]]</f>
        <v>Year 3 Quarter 1</v>
      </c>
    </row>
    <row r="729" spans="1:13" x14ac:dyDescent="0.25">
      <c r="A729">
        <v>728</v>
      </c>
      <c r="B729">
        <f>ROUNDDOWN((DaysPastLaunch[[#This Row],[DaysPastLaunch]]-1)/30,0)+1</f>
        <v>25</v>
      </c>
      <c r="C729">
        <f>ROUNDDOWN((DaysPastLaunch[[#This Row],[MonthNumPastLaunch]]-1)/12,0)+1</f>
        <v>3</v>
      </c>
      <c r="D729">
        <f>ROUNDUP(DaysPastLaunch[[#This Row],[MonthNumPastLaunch]]/3,0)</f>
        <v>9</v>
      </c>
      <c r="E729" s="4" t="str">
        <f>"Month "&amp;DaysPastLaunch[[#This Row],[MonthNumPastLaunch]]</f>
        <v>Month 25</v>
      </c>
      <c r="F729" s="4" t="str">
        <f>"Year "&amp;DaysPastLaunch[[#This Row],[YearNumPastLaunch]]</f>
        <v>Year 3</v>
      </c>
      <c r="G729" s="4" t="str">
        <f>"Quarter "&amp;DaysPastLaunch[[#This Row],[QuartnerNumPastLaunch]]</f>
        <v>Quarter 9</v>
      </c>
      <c r="H729" s="4">
        <f>MOD(DaysPastLaunch[[#This Row],[MonthNumPastLaunch]]-1,12)+1</f>
        <v>1</v>
      </c>
      <c r="I729" s="4">
        <f>MOD(DaysPastLaunch[[#This Row],[QuartnerNumPastLaunch]]-1,4)+1</f>
        <v>1</v>
      </c>
      <c r="J729" s="4" t="str">
        <f>"Y"&amp;DaysPastLaunch[[#This Row],[YearNumPastLaunch]]&amp;" "&amp;"M"&amp;DaysPastLaunch[[#This Row],[Month1_12]]</f>
        <v>Y3 M1</v>
      </c>
      <c r="K729" s="4" t="str">
        <f>"Y"&amp;DaysPastLaunch[[#This Row],[YearNumPastLaunch]]&amp;" "&amp;"Q"&amp;DaysPastLaunch[[#This Row],[Quarter1_4]]</f>
        <v>Y3 Q1</v>
      </c>
      <c r="L729" s="4" t="str">
        <f>DaysPastLaunch[[#This Row],[YearPastLaunch]]&amp;" "&amp;"Month "&amp;DaysPastLaunch[[#This Row],[Month1_12]]</f>
        <v>Year 3 Month 1</v>
      </c>
      <c r="M729" s="4" t="str">
        <f>DaysPastLaunch[[#This Row],[YearPastLaunch]]&amp;" "&amp;"Quarter "&amp;DaysPastLaunch[[#This Row],[Quarter1_4]]</f>
        <v>Year 3 Quarter 1</v>
      </c>
    </row>
    <row r="730" spans="1:13" x14ac:dyDescent="0.25">
      <c r="A730">
        <v>729</v>
      </c>
      <c r="B730">
        <f>ROUNDDOWN((DaysPastLaunch[[#This Row],[DaysPastLaunch]]-1)/30,0)+1</f>
        <v>25</v>
      </c>
      <c r="C730">
        <f>ROUNDDOWN((DaysPastLaunch[[#This Row],[MonthNumPastLaunch]]-1)/12,0)+1</f>
        <v>3</v>
      </c>
      <c r="D730">
        <f>ROUNDUP(DaysPastLaunch[[#This Row],[MonthNumPastLaunch]]/3,0)</f>
        <v>9</v>
      </c>
      <c r="E730" s="4" t="str">
        <f>"Month "&amp;DaysPastLaunch[[#This Row],[MonthNumPastLaunch]]</f>
        <v>Month 25</v>
      </c>
      <c r="F730" s="4" t="str">
        <f>"Year "&amp;DaysPastLaunch[[#This Row],[YearNumPastLaunch]]</f>
        <v>Year 3</v>
      </c>
      <c r="G730" s="4" t="str">
        <f>"Quarter "&amp;DaysPastLaunch[[#This Row],[QuartnerNumPastLaunch]]</f>
        <v>Quarter 9</v>
      </c>
      <c r="H730" s="4">
        <f>MOD(DaysPastLaunch[[#This Row],[MonthNumPastLaunch]]-1,12)+1</f>
        <v>1</v>
      </c>
      <c r="I730" s="4">
        <f>MOD(DaysPastLaunch[[#This Row],[QuartnerNumPastLaunch]]-1,4)+1</f>
        <v>1</v>
      </c>
      <c r="J730" s="4" t="str">
        <f>"Y"&amp;DaysPastLaunch[[#This Row],[YearNumPastLaunch]]&amp;" "&amp;"M"&amp;DaysPastLaunch[[#This Row],[Month1_12]]</f>
        <v>Y3 M1</v>
      </c>
      <c r="K730" s="4" t="str">
        <f>"Y"&amp;DaysPastLaunch[[#This Row],[YearNumPastLaunch]]&amp;" "&amp;"Q"&amp;DaysPastLaunch[[#This Row],[Quarter1_4]]</f>
        <v>Y3 Q1</v>
      </c>
      <c r="L730" s="4" t="str">
        <f>DaysPastLaunch[[#This Row],[YearPastLaunch]]&amp;" "&amp;"Month "&amp;DaysPastLaunch[[#This Row],[Month1_12]]</f>
        <v>Year 3 Month 1</v>
      </c>
      <c r="M730" s="4" t="str">
        <f>DaysPastLaunch[[#This Row],[YearPastLaunch]]&amp;" "&amp;"Quarter "&amp;DaysPastLaunch[[#This Row],[Quarter1_4]]</f>
        <v>Year 3 Quarter 1</v>
      </c>
    </row>
    <row r="731" spans="1:13" x14ac:dyDescent="0.25">
      <c r="A731">
        <v>730</v>
      </c>
      <c r="B731">
        <f>ROUNDDOWN((DaysPastLaunch[[#This Row],[DaysPastLaunch]]-1)/30,0)+1</f>
        <v>25</v>
      </c>
      <c r="C731">
        <f>ROUNDDOWN((DaysPastLaunch[[#This Row],[MonthNumPastLaunch]]-1)/12,0)+1</f>
        <v>3</v>
      </c>
      <c r="D731">
        <f>ROUNDUP(DaysPastLaunch[[#This Row],[MonthNumPastLaunch]]/3,0)</f>
        <v>9</v>
      </c>
      <c r="E731" s="4" t="str">
        <f>"Month "&amp;DaysPastLaunch[[#This Row],[MonthNumPastLaunch]]</f>
        <v>Month 25</v>
      </c>
      <c r="F731" s="4" t="str">
        <f>"Year "&amp;DaysPastLaunch[[#This Row],[YearNumPastLaunch]]</f>
        <v>Year 3</v>
      </c>
      <c r="G731" s="4" t="str">
        <f>"Quarter "&amp;DaysPastLaunch[[#This Row],[QuartnerNumPastLaunch]]</f>
        <v>Quarter 9</v>
      </c>
      <c r="H731" s="4">
        <f>MOD(DaysPastLaunch[[#This Row],[MonthNumPastLaunch]]-1,12)+1</f>
        <v>1</v>
      </c>
      <c r="I731" s="4">
        <f>MOD(DaysPastLaunch[[#This Row],[QuartnerNumPastLaunch]]-1,4)+1</f>
        <v>1</v>
      </c>
      <c r="J731" s="4" t="str">
        <f>"Y"&amp;DaysPastLaunch[[#This Row],[YearNumPastLaunch]]&amp;" "&amp;"M"&amp;DaysPastLaunch[[#This Row],[Month1_12]]</f>
        <v>Y3 M1</v>
      </c>
      <c r="K731" s="4" t="str">
        <f>"Y"&amp;DaysPastLaunch[[#This Row],[YearNumPastLaunch]]&amp;" "&amp;"Q"&amp;DaysPastLaunch[[#This Row],[Quarter1_4]]</f>
        <v>Y3 Q1</v>
      </c>
      <c r="L731" s="4" t="str">
        <f>DaysPastLaunch[[#This Row],[YearPastLaunch]]&amp;" "&amp;"Month "&amp;DaysPastLaunch[[#This Row],[Month1_12]]</f>
        <v>Year 3 Month 1</v>
      </c>
      <c r="M731" s="4" t="str">
        <f>DaysPastLaunch[[#This Row],[YearPastLaunch]]&amp;" "&amp;"Quarter "&amp;DaysPastLaunch[[#This Row],[Quarter1_4]]</f>
        <v>Year 3 Quarter 1</v>
      </c>
    </row>
    <row r="732" spans="1:13" x14ac:dyDescent="0.25">
      <c r="A732">
        <v>731</v>
      </c>
      <c r="B732">
        <f>ROUNDDOWN((DaysPastLaunch[[#This Row],[DaysPastLaunch]]-1)/30,0)+1</f>
        <v>25</v>
      </c>
      <c r="C732">
        <f>ROUNDDOWN((DaysPastLaunch[[#This Row],[MonthNumPastLaunch]]-1)/12,0)+1</f>
        <v>3</v>
      </c>
      <c r="D732">
        <f>ROUNDUP(DaysPastLaunch[[#This Row],[MonthNumPastLaunch]]/3,0)</f>
        <v>9</v>
      </c>
      <c r="E732" s="4" t="str">
        <f>"Month "&amp;DaysPastLaunch[[#This Row],[MonthNumPastLaunch]]</f>
        <v>Month 25</v>
      </c>
      <c r="F732" s="4" t="str">
        <f>"Year "&amp;DaysPastLaunch[[#This Row],[YearNumPastLaunch]]</f>
        <v>Year 3</v>
      </c>
      <c r="G732" s="4" t="str">
        <f>"Quarter "&amp;DaysPastLaunch[[#This Row],[QuartnerNumPastLaunch]]</f>
        <v>Quarter 9</v>
      </c>
      <c r="H732" s="4">
        <f>MOD(DaysPastLaunch[[#This Row],[MonthNumPastLaunch]]-1,12)+1</f>
        <v>1</v>
      </c>
      <c r="I732" s="4">
        <f>MOD(DaysPastLaunch[[#This Row],[QuartnerNumPastLaunch]]-1,4)+1</f>
        <v>1</v>
      </c>
      <c r="J732" s="4" t="str">
        <f>"Y"&amp;DaysPastLaunch[[#This Row],[YearNumPastLaunch]]&amp;" "&amp;"M"&amp;DaysPastLaunch[[#This Row],[Month1_12]]</f>
        <v>Y3 M1</v>
      </c>
      <c r="K732" s="4" t="str">
        <f>"Y"&amp;DaysPastLaunch[[#This Row],[YearNumPastLaunch]]&amp;" "&amp;"Q"&amp;DaysPastLaunch[[#This Row],[Quarter1_4]]</f>
        <v>Y3 Q1</v>
      </c>
      <c r="L732" s="4" t="str">
        <f>DaysPastLaunch[[#This Row],[YearPastLaunch]]&amp;" "&amp;"Month "&amp;DaysPastLaunch[[#This Row],[Month1_12]]</f>
        <v>Year 3 Month 1</v>
      </c>
      <c r="M732" s="4" t="str">
        <f>DaysPastLaunch[[#This Row],[YearPastLaunch]]&amp;" "&amp;"Quarter "&amp;DaysPastLaunch[[#This Row],[Quarter1_4]]</f>
        <v>Year 3 Quarter 1</v>
      </c>
    </row>
    <row r="733" spans="1:13" x14ac:dyDescent="0.25">
      <c r="A733">
        <v>732</v>
      </c>
      <c r="B733">
        <f>ROUNDDOWN((DaysPastLaunch[[#This Row],[DaysPastLaunch]]-1)/30,0)+1</f>
        <v>25</v>
      </c>
      <c r="C733">
        <f>ROUNDDOWN((DaysPastLaunch[[#This Row],[MonthNumPastLaunch]]-1)/12,0)+1</f>
        <v>3</v>
      </c>
      <c r="D733">
        <f>ROUNDUP(DaysPastLaunch[[#This Row],[MonthNumPastLaunch]]/3,0)</f>
        <v>9</v>
      </c>
      <c r="E733" s="4" t="str">
        <f>"Month "&amp;DaysPastLaunch[[#This Row],[MonthNumPastLaunch]]</f>
        <v>Month 25</v>
      </c>
      <c r="F733" s="4" t="str">
        <f>"Year "&amp;DaysPastLaunch[[#This Row],[YearNumPastLaunch]]</f>
        <v>Year 3</v>
      </c>
      <c r="G733" s="4" t="str">
        <f>"Quarter "&amp;DaysPastLaunch[[#This Row],[QuartnerNumPastLaunch]]</f>
        <v>Quarter 9</v>
      </c>
      <c r="H733" s="4">
        <f>MOD(DaysPastLaunch[[#This Row],[MonthNumPastLaunch]]-1,12)+1</f>
        <v>1</v>
      </c>
      <c r="I733" s="4">
        <f>MOD(DaysPastLaunch[[#This Row],[QuartnerNumPastLaunch]]-1,4)+1</f>
        <v>1</v>
      </c>
      <c r="J733" s="4" t="str">
        <f>"Y"&amp;DaysPastLaunch[[#This Row],[YearNumPastLaunch]]&amp;" "&amp;"M"&amp;DaysPastLaunch[[#This Row],[Month1_12]]</f>
        <v>Y3 M1</v>
      </c>
      <c r="K733" s="4" t="str">
        <f>"Y"&amp;DaysPastLaunch[[#This Row],[YearNumPastLaunch]]&amp;" "&amp;"Q"&amp;DaysPastLaunch[[#This Row],[Quarter1_4]]</f>
        <v>Y3 Q1</v>
      </c>
      <c r="L733" s="4" t="str">
        <f>DaysPastLaunch[[#This Row],[YearPastLaunch]]&amp;" "&amp;"Month "&amp;DaysPastLaunch[[#This Row],[Month1_12]]</f>
        <v>Year 3 Month 1</v>
      </c>
      <c r="M733" s="4" t="str">
        <f>DaysPastLaunch[[#This Row],[YearPastLaunch]]&amp;" "&amp;"Quarter "&amp;DaysPastLaunch[[#This Row],[Quarter1_4]]</f>
        <v>Year 3 Quarter 1</v>
      </c>
    </row>
    <row r="734" spans="1:13" x14ac:dyDescent="0.25">
      <c r="A734">
        <v>733</v>
      </c>
      <c r="B734">
        <f>ROUNDDOWN((DaysPastLaunch[[#This Row],[DaysPastLaunch]]-1)/30,0)+1</f>
        <v>25</v>
      </c>
      <c r="C734">
        <f>ROUNDDOWN((DaysPastLaunch[[#This Row],[MonthNumPastLaunch]]-1)/12,0)+1</f>
        <v>3</v>
      </c>
      <c r="D734">
        <f>ROUNDUP(DaysPastLaunch[[#This Row],[MonthNumPastLaunch]]/3,0)</f>
        <v>9</v>
      </c>
      <c r="E734" s="4" t="str">
        <f>"Month "&amp;DaysPastLaunch[[#This Row],[MonthNumPastLaunch]]</f>
        <v>Month 25</v>
      </c>
      <c r="F734" s="4" t="str">
        <f>"Year "&amp;DaysPastLaunch[[#This Row],[YearNumPastLaunch]]</f>
        <v>Year 3</v>
      </c>
      <c r="G734" s="4" t="str">
        <f>"Quarter "&amp;DaysPastLaunch[[#This Row],[QuartnerNumPastLaunch]]</f>
        <v>Quarter 9</v>
      </c>
      <c r="H734" s="4">
        <f>MOD(DaysPastLaunch[[#This Row],[MonthNumPastLaunch]]-1,12)+1</f>
        <v>1</v>
      </c>
      <c r="I734" s="4">
        <f>MOD(DaysPastLaunch[[#This Row],[QuartnerNumPastLaunch]]-1,4)+1</f>
        <v>1</v>
      </c>
      <c r="J734" s="4" t="str">
        <f>"Y"&amp;DaysPastLaunch[[#This Row],[YearNumPastLaunch]]&amp;" "&amp;"M"&amp;DaysPastLaunch[[#This Row],[Month1_12]]</f>
        <v>Y3 M1</v>
      </c>
      <c r="K734" s="4" t="str">
        <f>"Y"&amp;DaysPastLaunch[[#This Row],[YearNumPastLaunch]]&amp;" "&amp;"Q"&amp;DaysPastLaunch[[#This Row],[Quarter1_4]]</f>
        <v>Y3 Q1</v>
      </c>
      <c r="L734" s="4" t="str">
        <f>DaysPastLaunch[[#This Row],[YearPastLaunch]]&amp;" "&amp;"Month "&amp;DaysPastLaunch[[#This Row],[Month1_12]]</f>
        <v>Year 3 Month 1</v>
      </c>
      <c r="M734" s="4" t="str">
        <f>DaysPastLaunch[[#This Row],[YearPastLaunch]]&amp;" "&amp;"Quarter "&amp;DaysPastLaunch[[#This Row],[Quarter1_4]]</f>
        <v>Year 3 Quarter 1</v>
      </c>
    </row>
    <row r="735" spans="1:13" x14ac:dyDescent="0.25">
      <c r="A735">
        <v>734</v>
      </c>
      <c r="B735">
        <f>ROUNDDOWN((DaysPastLaunch[[#This Row],[DaysPastLaunch]]-1)/30,0)+1</f>
        <v>25</v>
      </c>
      <c r="C735">
        <f>ROUNDDOWN((DaysPastLaunch[[#This Row],[MonthNumPastLaunch]]-1)/12,0)+1</f>
        <v>3</v>
      </c>
      <c r="D735">
        <f>ROUNDUP(DaysPastLaunch[[#This Row],[MonthNumPastLaunch]]/3,0)</f>
        <v>9</v>
      </c>
      <c r="E735" s="4" t="str">
        <f>"Month "&amp;DaysPastLaunch[[#This Row],[MonthNumPastLaunch]]</f>
        <v>Month 25</v>
      </c>
      <c r="F735" s="4" t="str">
        <f>"Year "&amp;DaysPastLaunch[[#This Row],[YearNumPastLaunch]]</f>
        <v>Year 3</v>
      </c>
      <c r="G735" s="4" t="str">
        <f>"Quarter "&amp;DaysPastLaunch[[#This Row],[QuartnerNumPastLaunch]]</f>
        <v>Quarter 9</v>
      </c>
      <c r="H735" s="4">
        <f>MOD(DaysPastLaunch[[#This Row],[MonthNumPastLaunch]]-1,12)+1</f>
        <v>1</v>
      </c>
      <c r="I735" s="4">
        <f>MOD(DaysPastLaunch[[#This Row],[QuartnerNumPastLaunch]]-1,4)+1</f>
        <v>1</v>
      </c>
      <c r="J735" s="4" t="str">
        <f>"Y"&amp;DaysPastLaunch[[#This Row],[YearNumPastLaunch]]&amp;" "&amp;"M"&amp;DaysPastLaunch[[#This Row],[Month1_12]]</f>
        <v>Y3 M1</v>
      </c>
      <c r="K735" s="4" t="str">
        <f>"Y"&amp;DaysPastLaunch[[#This Row],[YearNumPastLaunch]]&amp;" "&amp;"Q"&amp;DaysPastLaunch[[#This Row],[Quarter1_4]]</f>
        <v>Y3 Q1</v>
      </c>
      <c r="L735" s="4" t="str">
        <f>DaysPastLaunch[[#This Row],[YearPastLaunch]]&amp;" "&amp;"Month "&amp;DaysPastLaunch[[#This Row],[Month1_12]]</f>
        <v>Year 3 Month 1</v>
      </c>
      <c r="M735" s="4" t="str">
        <f>DaysPastLaunch[[#This Row],[YearPastLaunch]]&amp;" "&amp;"Quarter "&amp;DaysPastLaunch[[#This Row],[Quarter1_4]]</f>
        <v>Year 3 Quarter 1</v>
      </c>
    </row>
    <row r="736" spans="1:13" x14ac:dyDescent="0.25">
      <c r="A736">
        <v>735</v>
      </c>
      <c r="B736">
        <f>ROUNDDOWN((DaysPastLaunch[[#This Row],[DaysPastLaunch]]-1)/30,0)+1</f>
        <v>25</v>
      </c>
      <c r="C736">
        <f>ROUNDDOWN((DaysPastLaunch[[#This Row],[MonthNumPastLaunch]]-1)/12,0)+1</f>
        <v>3</v>
      </c>
      <c r="D736">
        <f>ROUNDUP(DaysPastLaunch[[#This Row],[MonthNumPastLaunch]]/3,0)</f>
        <v>9</v>
      </c>
      <c r="E736" s="4" t="str">
        <f>"Month "&amp;DaysPastLaunch[[#This Row],[MonthNumPastLaunch]]</f>
        <v>Month 25</v>
      </c>
      <c r="F736" s="4" t="str">
        <f>"Year "&amp;DaysPastLaunch[[#This Row],[YearNumPastLaunch]]</f>
        <v>Year 3</v>
      </c>
      <c r="G736" s="4" t="str">
        <f>"Quarter "&amp;DaysPastLaunch[[#This Row],[QuartnerNumPastLaunch]]</f>
        <v>Quarter 9</v>
      </c>
      <c r="H736" s="4">
        <f>MOD(DaysPastLaunch[[#This Row],[MonthNumPastLaunch]]-1,12)+1</f>
        <v>1</v>
      </c>
      <c r="I736" s="4">
        <f>MOD(DaysPastLaunch[[#This Row],[QuartnerNumPastLaunch]]-1,4)+1</f>
        <v>1</v>
      </c>
      <c r="J736" s="4" t="str">
        <f>"Y"&amp;DaysPastLaunch[[#This Row],[YearNumPastLaunch]]&amp;" "&amp;"M"&amp;DaysPastLaunch[[#This Row],[Month1_12]]</f>
        <v>Y3 M1</v>
      </c>
      <c r="K736" s="4" t="str">
        <f>"Y"&amp;DaysPastLaunch[[#This Row],[YearNumPastLaunch]]&amp;" "&amp;"Q"&amp;DaysPastLaunch[[#This Row],[Quarter1_4]]</f>
        <v>Y3 Q1</v>
      </c>
      <c r="L736" s="4" t="str">
        <f>DaysPastLaunch[[#This Row],[YearPastLaunch]]&amp;" "&amp;"Month "&amp;DaysPastLaunch[[#This Row],[Month1_12]]</f>
        <v>Year 3 Month 1</v>
      </c>
      <c r="M736" s="4" t="str">
        <f>DaysPastLaunch[[#This Row],[YearPastLaunch]]&amp;" "&amp;"Quarter "&amp;DaysPastLaunch[[#This Row],[Quarter1_4]]</f>
        <v>Year 3 Quarter 1</v>
      </c>
    </row>
    <row r="737" spans="1:13" x14ac:dyDescent="0.25">
      <c r="A737">
        <v>736</v>
      </c>
      <c r="B737">
        <f>ROUNDDOWN((DaysPastLaunch[[#This Row],[DaysPastLaunch]]-1)/30,0)+1</f>
        <v>25</v>
      </c>
      <c r="C737">
        <f>ROUNDDOWN((DaysPastLaunch[[#This Row],[MonthNumPastLaunch]]-1)/12,0)+1</f>
        <v>3</v>
      </c>
      <c r="D737">
        <f>ROUNDUP(DaysPastLaunch[[#This Row],[MonthNumPastLaunch]]/3,0)</f>
        <v>9</v>
      </c>
      <c r="E737" s="4" t="str">
        <f>"Month "&amp;DaysPastLaunch[[#This Row],[MonthNumPastLaunch]]</f>
        <v>Month 25</v>
      </c>
      <c r="F737" s="4" t="str">
        <f>"Year "&amp;DaysPastLaunch[[#This Row],[YearNumPastLaunch]]</f>
        <v>Year 3</v>
      </c>
      <c r="G737" s="4" t="str">
        <f>"Quarter "&amp;DaysPastLaunch[[#This Row],[QuartnerNumPastLaunch]]</f>
        <v>Quarter 9</v>
      </c>
      <c r="H737" s="4">
        <f>MOD(DaysPastLaunch[[#This Row],[MonthNumPastLaunch]]-1,12)+1</f>
        <v>1</v>
      </c>
      <c r="I737" s="4">
        <f>MOD(DaysPastLaunch[[#This Row],[QuartnerNumPastLaunch]]-1,4)+1</f>
        <v>1</v>
      </c>
      <c r="J737" s="4" t="str">
        <f>"Y"&amp;DaysPastLaunch[[#This Row],[YearNumPastLaunch]]&amp;" "&amp;"M"&amp;DaysPastLaunch[[#This Row],[Month1_12]]</f>
        <v>Y3 M1</v>
      </c>
      <c r="K737" s="4" t="str">
        <f>"Y"&amp;DaysPastLaunch[[#This Row],[YearNumPastLaunch]]&amp;" "&amp;"Q"&amp;DaysPastLaunch[[#This Row],[Quarter1_4]]</f>
        <v>Y3 Q1</v>
      </c>
      <c r="L737" s="4" t="str">
        <f>DaysPastLaunch[[#This Row],[YearPastLaunch]]&amp;" "&amp;"Month "&amp;DaysPastLaunch[[#This Row],[Month1_12]]</f>
        <v>Year 3 Month 1</v>
      </c>
      <c r="M737" s="4" t="str">
        <f>DaysPastLaunch[[#This Row],[YearPastLaunch]]&amp;" "&amp;"Quarter "&amp;DaysPastLaunch[[#This Row],[Quarter1_4]]</f>
        <v>Year 3 Quarter 1</v>
      </c>
    </row>
    <row r="738" spans="1:13" x14ac:dyDescent="0.25">
      <c r="A738">
        <v>737</v>
      </c>
      <c r="B738">
        <f>ROUNDDOWN((DaysPastLaunch[[#This Row],[DaysPastLaunch]]-1)/30,0)+1</f>
        <v>25</v>
      </c>
      <c r="C738">
        <f>ROUNDDOWN((DaysPastLaunch[[#This Row],[MonthNumPastLaunch]]-1)/12,0)+1</f>
        <v>3</v>
      </c>
      <c r="D738">
        <f>ROUNDUP(DaysPastLaunch[[#This Row],[MonthNumPastLaunch]]/3,0)</f>
        <v>9</v>
      </c>
      <c r="E738" s="4" t="str">
        <f>"Month "&amp;DaysPastLaunch[[#This Row],[MonthNumPastLaunch]]</f>
        <v>Month 25</v>
      </c>
      <c r="F738" s="4" t="str">
        <f>"Year "&amp;DaysPastLaunch[[#This Row],[YearNumPastLaunch]]</f>
        <v>Year 3</v>
      </c>
      <c r="G738" s="4" t="str">
        <f>"Quarter "&amp;DaysPastLaunch[[#This Row],[QuartnerNumPastLaunch]]</f>
        <v>Quarter 9</v>
      </c>
      <c r="H738" s="4">
        <f>MOD(DaysPastLaunch[[#This Row],[MonthNumPastLaunch]]-1,12)+1</f>
        <v>1</v>
      </c>
      <c r="I738" s="4">
        <f>MOD(DaysPastLaunch[[#This Row],[QuartnerNumPastLaunch]]-1,4)+1</f>
        <v>1</v>
      </c>
      <c r="J738" s="4" t="str">
        <f>"Y"&amp;DaysPastLaunch[[#This Row],[YearNumPastLaunch]]&amp;" "&amp;"M"&amp;DaysPastLaunch[[#This Row],[Month1_12]]</f>
        <v>Y3 M1</v>
      </c>
      <c r="K738" s="4" t="str">
        <f>"Y"&amp;DaysPastLaunch[[#This Row],[YearNumPastLaunch]]&amp;" "&amp;"Q"&amp;DaysPastLaunch[[#This Row],[Quarter1_4]]</f>
        <v>Y3 Q1</v>
      </c>
      <c r="L738" s="4" t="str">
        <f>DaysPastLaunch[[#This Row],[YearPastLaunch]]&amp;" "&amp;"Month "&amp;DaysPastLaunch[[#This Row],[Month1_12]]</f>
        <v>Year 3 Month 1</v>
      </c>
      <c r="M738" s="4" t="str">
        <f>DaysPastLaunch[[#This Row],[YearPastLaunch]]&amp;" "&amp;"Quarter "&amp;DaysPastLaunch[[#This Row],[Quarter1_4]]</f>
        <v>Year 3 Quarter 1</v>
      </c>
    </row>
    <row r="739" spans="1:13" x14ac:dyDescent="0.25">
      <c r="A739">
        <v>738</v>
      </c>
      <c r="B739">
        <f>ROUNDDOWN((DaysPastLaunch[[#This Row],[DaysPastLaunch]]-1)/30,0)+1</f>
        <v>25</v>
      </c>
      <c r="C739">
        <f>ROUNDDOWN((DaysPastLaunch[[#This Row],[MonthNumPastLaunch]]-1)/12,0)+1</f>
        <v>3</v>
      </c>
      <c r="D739">
        <f>ROUNDUP(DaysPastLaunch[[#This Row],[MonthNumPastLaunch]]/3,0)</f>
        <v>9</v>
      </c>
      <c r="E739" s="4" t="str">
        <f>"Month "&amp;DaysPastLaunch[[#This Row],[MonthNumPastLaunch]]</f>
        <v>Month 25</v>
      </c>
      <c r="F739" s="4" t="str">
        <f>"Year "&amp;DaysPastLaunch[[#This Row],[YearNumPastLaunch]]</f>
        <v>Year 3</v>
      </c>
      <c r="G739" s="4" t="str">
        <f>"Quarter "&amp;DaysPastLaunch[[#This Row],[QuartnerNumPastLaunch]]</f>
        <v>Quarter 9</v>
      </c>
      <c r="H739" s="4">
        <f>MOD(DaysPastLaunch[[#This Row],[MonthNumPastLaunch]]-1,12)+1</f>
        <v>1</v>
      </c>
      <c r="I739" s="4">
        <f>MOD(DaysPastLaunch[[#This Row],[QuartnerNumPastLaunch]]-1,4)+1</f>
        <v>1</v>
      </c>
      <c r="J739" s="4" t="str">
        <f>"Y"&amp;DaysPastLaunch[[#This Row],[YearNumPastLaunch]]&amp;" "&amp;"M"&amp;DaysPastLaunch[[#This Row],[Month1_12]]</f>
        <v>Y3 M1</v>
      </c>
      <c r="K739" s="4" t="str">
        <f>"Y"&amp;DaysPastLaunch[[#This Row],[YearNumPastLaunch]]&amp;" "&amp;"Q"&amp;DaysPastLaunch[[#This Row],[Quarter1_4]]</f>
        <v>Y3 Q1</v>
      </c>
      <c r="L739" s="4" t="str">
        <f>DaysPastLaunch[[#This Row],[YearPastLaunch]]&amp;" "&amp;"Month "&amp;DaysPastLaunch[[#This Row],[Month1_12]]</f>
        <v>Year 3 Month 1</v>
      </c>
      <c r="M739" s="4" t="str">
        <f>DaysPastLaunch[[#This Row],[YearPastLaunch]]&amp;" "&amp;"Quarter "&amp;DaysPastLaunch[[#This Row],[Quarter1_4]]</f>
        <v>Year 3 Quarter 1</v>
      </c>
    </row>
    <row r="740" spans="1:13" x14ac:dyDescent="0.25">
      <c r="A740">
        <v>739</v>
      </c>
      <c r="B740">
        <f>ROUNDDOWN((DaysPastLaunch[[#This Row],[DaysPastLaunch]]-1)/30,0)+1</f>
        <v>25</v>
      </c>
      <c r="C740">
        <f>ROUNDDOWN((DaysPastLaunch[[#This Row],[MonthNumPastLaunch]]-1)/12,0)+1</f>
        <v>3</v>
      </c>
      <c r="D740">
        <f>ROUNDUP(DaysPastLaunch[[#This Row],[MonthNumPastLaunch]]/3,0)</f>
        <v>9</v>
      </c>
      <c r="E740" s="4" t="str">
        <f>"Month "&amp;DaysPastLaunch[[#This Row],[MonthNumPastLaunch]]</f>
        <v>Month 25</v>
      </c>
      <c r="F740" s="4" t="str">
        <f>"Year "&amp;DaysPastLaunch[[#This Row],[YearNumPastLaunch]]</f>
        <v>Year 3</v>
      </c>
      <c r="G740" s="4" t="str">
        <f>"Quarter "&amp;DaysPastLaunch[[#This Row],[QuartnerNumPastLaunch]]</f>
        <v>Quarter 9</v>
      </c>
      <c r="H740" s="4">
        <f>MOD(DaysPastLaunch[[#This Row],[MonthNumPastLaunch]]-1,12)+1</f>
        <v>1</v>
      </c>
      <c r="I740" s="4">
        <f>MOD(DaysPastLaunch[[#This Row],[QuartnerNumPastLaunch]]-1,4)+1</f>
        <v>1</v>
      </c>
      <c r="J740" s="4" t="str">
        <f>"Y"&amp;DaysPastLaunch[[#This Row],[YearNumPastLaunch]]&amp;" "&amp;"M"&amp;DaysPastLaunch[[#This Row],[Month1_12]]</f>
        <v>Y3 M1</v>
      </c>
      <c r="K740" s="4" t="str">
        <f>"Y"&amp;DaysPastLaunch[[#This Row],[YearNumPastLaunch]]&amp;" "&amp;"Q"&amp;DaysPastLaunch[[#This Row],[Quarter1_4]]</f>
        <v>Y3 Q1</v>
      </c>
      <c r="L740" s="4" t="str">
        <f>DaysPastLaunch[[#This Row],[YearPastLaunch]]&amp;" "&amp;"Month "&amp;DaysPastLaunch[[#This Row],[Month1_12]]</f>
        <v>Year 3 Month 1</v>
      </c>
      <c r="M740" s="4" t="str">
        <f>DaysPastLaunch[[#This Row],[YearPastLaunch]]&amp;" "&amp;"Quarter "&amp;DaysPastLaunch[[#This Row],[Quarter1_4]]</f>
        <v>Year 3 Quarter 1</v>
      </c>
    </row>
    <row r="741" spans="1:13" x14ac:dyDescent="0.25">
      <c r="A741">
        <v>740</v>
      </c>
      <c r="B741">
        <f>ROUNDDOWN((DaysPastLaunch[[#This Row],[DaysPastLaunch]]-1)/30,0)+1</f>
        <v>25</v>
      </c>
      <c r="C741">
        <f>ROUNDDOWN((DaysPastLaunch[[#This Row],[MonthNumPastLaunch]]-1)/12,0)+1</f>
        <v>3</v>
      </c>
      <c r="D741">
        <f>ROUNDUP(DaysPastLaunch[[#This Row],[MonthNumPastLaunch]]/3,0)</f>
        <v>9</v>
      </c>
      <c r="E741" s="4" t="str">
        <f>"Month "&amp;DaysPastLaunch[[#This Row],[MonthNumPastLaunch]]</f>
        <v>Month 25</v>
      </c>
      <c r="F741" s="4" t="str">
        <f>"Year "&amp;DaysPastLaunch[[#This Row],[YearNumPastLaunch]]</f>
        <v>Year 3</v>
      </c>
      <c r="G741" s="4" t="str">
        <f>"Quarter "&amp;DaysPastLaunch[[#This Row],[QuartnerNumPastLaunch]]</f>
        <v>Quarter 9</v>
      </c>
      <c r="H741" s="4">
        <f>MOD(DaysPastLaunch[[#This Row],[MonthNumPastLaunch]]-1,12)+1</f>
        <v>1</v>
      </c>
      <c r="I741" s="4">
        <f>MOD(DaysPastLaunch[[#This Row],[QuartnerNumPastLaunch]]-1,4)+1</f>
        <v>1</v>
      </c>
      <c r="J741" s="4" t="str">
        <f>"Y"&amp;DaysPastLaunch[[#This Row],[YearNumPastLaunch]]&amp;" "&amp;"M"&amp;DaysPastLaunch[[#This Row],[Month1_12]]</f>
        <v>Y3 M1</v>
      </c>
      <c r="K741" s="4" t="str">
        <f>"Y"&amp;DaysPastLaunch[[#This Row],[YearNumPastLaunch]]&amp;" "&amp;"Q"&amp;DaysPastLaunch[[#This Row],[Quarter1_4]]</f>
        <v>Y3 Q1</v>
      </c>
      <c r="L741" s="4" t="str">
        <f>DaysPastLaunch[[#This Row],[YearPastLaunch]]&amp;" "&amp;"Month "&amp;DaysPastLaunch[[#This Row],[Month1_12]]</f>
        <v>Year 3 Month 1</v>
      </c>
      <c r="M741" s="4" t="str">
        <f>DaysPastLaunch[[#This Row],[YearPastLaunch]]&amp;" "&amp;"Quarter "&amp;DaysPastLaunch[[#This Row],[Quarter1_4]]</f>
        <v>Year 3 Quarter 1</v>
      </c>
    </row>
    <row r="742" spans="1:13" x14ac:dyDescent="0.25">
      <c r="A742">
        <v>741</v>
      </c>
      <c r="B742">
        <f>ROUNDDOWN((DaysPastLaunch[[#This Row],[DaysPastLaunch]]-1)/30,0)+1</f>
        <v>25</v>
      </c>
      <c r="C742">
        <f>ROUNDDOWN((DaysPastLaunch[[#This Row],[MonthNumPastLaunch]]-1)/12,0)+1</f>
        <v>3</v>
      </c>
      <c r="D742">
        <f>ROUNDUP(DaysPastLaunch[[#This Row],[MonthNumPastLaunch]]/3,0)</f>
        <v>9</v>
      </c>
      <c r="E742" s="4" t="str">
        <f>"Month "&amp;DaysPastLaunch[[#This Row],[MonthNumPastLaunch]]</f>
        <v>Month 25</v>
      </c>
      <c r="F742" s="4" t="str">
        <f>"Year "&amp;DaysPastLaunch[[#This Row],[YearNumPastLaunch]]</f>
        <v>Year 3</v>
      </c>
      <c r="G742" s="4" t="str">
        <f>"Quarter "&amp;DaysPastLaunch[[#This Row],[QuartnerNumPastLaunch]]</f>
        <v>Quarter 9</v>
      </c>
      <c r="H742" s="4">
        <f>MOD(DaysPastLaunch[[#This Row],[MonthNumPastLaunch]]-1,12)+1</f>
        <v>1</v>
      </c>
      <c r="I742" s="4">
        <f>MOD(DaysPastLaunch[[#This Row],[QuartnerNumPastLaunch]]-1,4)+1</f>
        <v>1</v>
      </c>
      <c r="J742" s="4" t="str">
        <f>"Y"&amp;DaysPastLaunch[[#This Row],[YearNumPastLaunch]]&amp;" "&amp;"M"&amp;DaysPastLaunch[[#This Row],[Month1_12]]</f>
        <v>Y3 M1</v>
      </c>
      <c r="K742" s="4" t="str">
        <f>"Y"&amp;DaysPastLaunch[[#This Row],[YearNumPastLaunch]]&amp;" "&amp;"Q"&amp;DaysPastLaunch[[#This Row],[Quarter1_4]]</f>
        <v>Y3 Q1</v>
      </c>
      <c r="L742" s="4" t="str">
        <f>DaysPastLaunch[[#This Row],[YearPastLaunch]]&amp;" "&amp;"Month "&amp;DaysPastLaunch[[#This Row],[Month1_12]]</f>
        <v>Year 3 Month 1</v>
      </c>
      <c r="M742" s="4" t="str">
        <f>DaysPastLaunch[[#This Row],[YearPastLaunch]]&amp;" "&amp;"Quarter "&amp;DaysPastLaunch[[#This Row],[Quarter1_4]]</f>
        <v>Year 3 Quarter 1</v>
      </c>
    </row>
    <row r="743" spans="1:13" x14ac:dyDescent="0.25">
      <c r="A743">
        <v>742</v>
      </c>
      <c r="B743">
        <f>ROUNDDOWN((DaysPastLaunch[[#This Row],[DaysPastLaunch]]-1)/30,0)+1</f>
        <v>25</v>
      </c>
      <c r="C743">
        <f>ROUNDDOWN((DaysPastLaunch[[#This Row],[MonthNumPastLaunch]]-1)/12,0)+1</f>
        <v>3</v>
      </c>
      <c r="D743">
        <f>ROUNDUP(DaysPastLaunch[[#This Row],[MonthNumPastLaunch]]/3,0)</f>
        <v>9</v>
      </c>
      <c r="E743" s="4" t="str">
        <f>"Month "&amp;DaysPastLaunch[[#This Row],[MonthNumPastLaunch]]</f>
        <v>Month 25</v>
      </c>
      <c r="F743" s="4" t="str">
        <f>"Year "&amp;DaysPastLaunch[[#This Row],[YearNumPastLaunch]]</f>
        <v>Year 3</v>
      </c>
      <c r="G743" s="4" t="str">
        <f>"Quarter "&amp;DaysPastLaunch[[#This Row],[QuartnerNumPastLaunch]]</f>
        <v>Quarter 9</v>
      </c>
      <c r="H743" s="4">
        <f>MOD(DaysPastLaunch[[#This Row],[MonthNumPastLaunch]]-1,12)+1</f>
        <v>1</v>
      </c>
      <c r="I743" s="4">
        <f>MOD(DaysPastLaunch[[#This Row],[QuartnerNumPastLaunch]]-1,4)+1</f>
        <v>1</v>
      </c>
      <c r="J743" s="4" t="str">
        <f>"Y"&amp;DaysPastLaunch[[#This Row],[YearNumPastLaunch]]&amp;" "&amp;"M"&amp;DaysPastLaunch[[#This Row],[Month1_12]]</f>
        <v>Y3 M1</v>
      </c>
      <c r="K743" s="4" t="str">
        <f>"Y"&amp;DaysPastLaunch[[#This Row],[YearNumPastLaunch]]&amp;" "&amp;"Q"&amp;DaysPastLaunch[[#This Row],[Quarter1_4]]</f>
        <v>Y3 Q1</v>
      </c>
      <c r="L743" s="4" t="str">
        <f>DaysPastLaunch[[#This Row],[YearPastLaunch]]&amp;" "&amp;"Month "&amp;DaysPastLaunch[[#This Row],[Month1_12]]</f>
        <v>Year 3 Month 1</v>
      </c>
      <c r="M743" s="4" t="str">
        <f>DaysPastLaunch[[#This Row],[YearPastLaunch]]&amp;" "&amp;"Quarter "&amp;DaysPastLaunch[[#This Row],[Quarter1_4]]</f>
        <v>Year 3 Quarter 1</v>
      </c>
    </row>
    <row r="744" spans="1:13" x14ac:dyDescent="0.25">
      <c r="A744">
        <v>743</v>
      </c>
      <c r="B744">
        <f>ROUNDDOWN((DaysPastLaunch[[#This Row],[DaysPastLaunch]]-1)/30,0)+1</f>
        <v>25</v>
      </c>
      <c r="C744">
        <f>ROUNDDOWN((DaysPastLaunch[[#This Row],[MonthNumPastLaunch]]-1)/12,0)+1</f>
        <v>3</v>
      </c>
      <c r="D744">
        <f>ROUNDUP(DaysPastLaunch[[#This Row],[MonthNumPastLaunch]]/3,0)</f>
        <v>9</v>
      </c>
      <c r="E744" s="4" t="str">
        <f>"Month "&amp;DaysPastLaunch[[#This Row],[MonthNumPastLaunch]]</f>
        <v>Month 25</v>
      </c>
      <c r="F744" s="4" t="str">
        <f>"Year "&amp;DaysPastLaunch[[#This Row],[YearNumPastLaunch]]</f>
        <v>Year 3</v>
      </c>
      <c r="G744" s="4" t="str">
        <f>"Quarter "&amp;DaysPastLaunch[[#This Row],[QuartnerNumPastLaunch]]</f>
        <v>Quarter 9</v>
      </c>
      <c r="H744" s="4">
        <f>MOD(DaysPastLaunch[[#This Row],[MonthNumPastLaunch]]-1,12)+1</f>
        <v>1</v>
      </c>
      <c r="I744" s="4">
        <f>MOD(DaysPastLaunch[[#This Row],[QuartnerNumPastLaunch]]-1,4)+1</f>
        <v>1</v>
      </c>
      <c r="J744" s="4" t="str">
        <f>"Y"&amp;DaysPastLaunch[[#This Row],[YearNumPastLaunch]]&amp;" "&amp;"M"&amp;DaysPastLaunch[[#This Row],[Month1_12]]</f>
        <v>Y3 M1</v>
      </c>
      <c r="K744" s="4" t="str">
        <f>"Y"&amp;DaysPastLaunch[[#This Row],[YearNumPastLaunch]]&amp;" "&amp;"Q"&amp;DaysPastLaunch[[#This Row],[Quarter1_4]]</f>
        <v>Y3 Q1</v>
      </c>
      <c r="L744" s="4" t="str">
        <f>DaysPastLaunch[[#This Row],[YearPastLaunch]]&amp;" "&amp;"Month "&amp;DaysPastLaunch[[#This Row],[Month1_12]]</f>
        <v>Year 3 Month 1</v>
      </c>
      <c r="M744" s="4" t="str">
        <f>DaysPastLaunch[[#This Row],[YearPastLaunch]]&amp;" "&amp;"Quarter "&amp;DaysPastLaunch[[#This Row],[Quarter1_4]]</f>
        <v>Year 3 Quarter 1</v>
      </c>
    </row>
    <row r="745" spans="1:13" x14ac:dyDescent="0.25">
      <c r="A745">
        <v>744</v>
      </c>
      <c r="B745">
        <f>ROUNDDOWN((DaysPastLaunch[[#This Row],[DaysPastLaunch]]-1)/30,0)+1</f>
        <v>25</v>
      </c>
      <c r="C745">
        <f>ROUNDDOWN((DaysPastLaunch[[#This Row],[MonthNumPastLaunch]]-1)/12,0)+1</f>
        <v>3</v>
      </c>
      <c r="D745">
        <f>ROUNDUP(DaysPastLaunch[[#This Row],[MonthNumPastLaunch]]/3,0)</f>
        <v>9</v>
      </c>
      <c r="E745" s="4" t="str">
        <f>"Month "&amp;DaysPastLaunch[[#This Row],[MonthNumPastLaunch]]</f>
        <v>Month 25</v>
      </c>
      <c r="F745" s="4" t="str">
        <f>"Year "&amp;DaysPastLaunch[[#This Row],[YearNumPastLaunch]]</f>
        <v>Year 3</v>
      </c>
      <c r="G745" s="4" t="str">
        <f>"Quarter "&amp;DaysPastLaunch[[#This Row],[QuartnerNumPastLaunch]]</f>
        <v>Quarter 9</v>
      </c>
      <c r="H745" s="4">
        <f>MOD(DaysPastLaunch[[#This Row],[MonthNumPastLaunch]]-1,12)+1</f>
        <v>1</v>
      </c>
      <c r="I745" s="4">
        <f>MOD(DaysPastLaunch[[#This Row],[QuartnerNumPastLaunch]]-1,4)+1</f>
        <v>1</v>
      </c>
      <c r="J745" s="4" t="str">
        <f>"Y"&amp;DaysPastLaunch[[#This Row],[YearNumPastLaunch]]&amp;" "&amp;"M"&amp;DaysPastLaunch[[#This Row],[Month1_12]]</f>
        <v>Y3 M1</v>
      </c>
      <c r="K745" s="4" t="str">
        <f>"Y"&amp;DaysPastLaunch[[#This Row],[YearNumPastLaunch]]&amp;" "&amp;"Q"&amp;DaysPastLaunch[[#This Row],[Quarter1_4]]</f>
        <v>Y3 Q1</v>
      </c>
      <c r="L745" s="4" t="str">
        <f>DaysPastLaunch[[#This Row],[YearPastLaunch]]&amp;" "&amp;"Month "&amp;DaysPastLaunch[[#This Row],[Month1_12]]</f>
        <v>Year 3 Month 1</v>
      </c>
      <c r="M745" s="4" t="str">
        <f>DaysPastLaunch[[#This Row],[YearPastLaunch]]&amp;" "&amp;"Quarter "&amp;DaysPastLaunch[[#This Row],[Quarter1_4]]</f>
        <v>Year 3 Quarter 1</v>
      </c>
    </row>
    <row r="746" spans="1:13" x14ac:dyDescent="0.25">
      <c r="A746">
        <v>745</v>
      </c>
      <c r="B746">
        <f>ROUNDDOWN((DaysPastLaunch[[#This Row],[DaysPastLaunch]]-1)/30,0)+1</f>
        <v>25</v>
      </c>
      <c r="C746">
        <f>ROUNDDOWN((DaysPastLaunch[[#This Row],[MonthNumPastLaunch]]-1)/12,0)+1</f>
        <v>3</v>
      </c>
      <c r="D746">
        <f>ROUNDUP(DaysPastLaunch[[#This Row],[MonthNumPastLaunch]]/3,0)</f>
        <v>9</v>
      </c>
      <c r="E746" s="4" t="str">
        <f>"Month "&amp;DaysPastLaunch[[#This Row],[MonthNumPastLaunch]]</f>
        <v>Month 25</v>
      </c>
      <c r="F746" s="4" t="str">
        <f>"Year "&amp;DaysPastLaunch[[#This Row],[YearNumPastLaunch]]</f>
        <v>Year 3</v>
      </c>
      <c r="G746" s="4" t="str">
        <f>"Quarter "&amp;DaysPastLaunch[[#This Row],[QuartnerNumPastLaunch]]</f>
        <v>Quarter 9</v>
      </c>
      <c r="H746" s="4">
        <f>MOD(DaysPastLaunch[[#This Row],[MonthNumPastLaunch]]-1,12)+1</f>
        <v>1</v>
      </c>
      <c r="I746" s="4">
        <f>MOD(DaysPastLaunch[[#This Row],[QuartnerNumPastLaunch]]-1,4)+1</f>
        <v>1</v>
      </c>
      <c r="J746" s="4" t="str">
        <f>"Y"&amp;DaysPastLaunch[[#This Row],[YearNumPastLaunch]]&amp;" "&amp;"M"&amp;DaysPastLaunch[[#This Row],[Month1_12]]</f>
        <v>Y3 M1</v>
      </c>
      <c r="K746" s="4" t="str">
        <f>"Y"&amp;DaysPastLaunch[[#This Row],[YearNumPastLaunch]]&amp;" "&amp;"Q"&amp;DaysPastLaunch[[#This Row],[Quarter1_4]]</f>
        <v>Y3 Q1</v>
      </c>
      <c r="L746" s="4" t="str">
        <f>DaysPastLaunch[[#This Row],[YearPastLaunch]]&amp;" "&amp;"Month "&amp;DaysPastLaunch[[#This Row],[Month1_12]]</f>
        <v>Year 3 Month 1</v>
      </c>
      <c r="M746" s="4" t="str">
        <f>DaysPastLaunch[[#This Row],[YearPastLaunch]]&amp;" "&amp;"Quarter "&amp;DaysPastLaunch[[#This Row],[Quarter1_4]]</f>
        <v>Year 3 Quarter 1</v>
      </c>
    </row>
    <row r="747" spans="1:13" x14ac:dyDescent="0.25">
      <c r="A747">
        <v>746</v>
      </c>
      <c r="B747">
        <f>ROUNDDOWN((DaysPastLaunch[[#This Row],[DaysPastLaunch]]-1)/30,0)+1</f>
        <v>25</v>
      </c>
      <c r="C747">
        <f>ROUNDDOWN((DaysPastLaunch[[#This Row],[MonthNumPastLaunch]]-1)/12,0)+1</f>
        <v>3</v>
      </c>
      <c r="D747">
        <f>ROUNDUP(DaysPastLaunch[[#This Row],[MonthNumPastLaunch]]/3,0)</f>
        <v>9</v>
      </c>
      <c r="E747" s="4" t="str">
        <f>"Month "&amp;DaysPastLaunch[[#This Row],[MonthNumPastLaunch]]</f>
        <v>Month 25</v>
      </c>
      <c r="F747" s="4" t="str">
        <f>"Year "&amp;DaysPastLaunch[[#This Row],[YearNumPastLaunch]]</f>
        <v>Year 3</v>
      </c>
      <c r="G747" s="4" t="str">
        <f>"Quarter "&amp;DaysPastLaunch[[#This Row],[QuartnerNumPastLaunch]]</f>
        <v>Quarter 9</v>
      </c>
      <c r="H747" s="4">
        <f>MOD(DaysPastLaunch[[#This Row],[MonthNumPastLaunch]]-1,12)+1</f>
        <v>1</v>
      </c>
      <c r="I747" s="4">
        <f>MOD(DaysPastLaunch[[#This Row],[QuartnerNumPastLaunch]]-1,4)+1</f>
        <v>1</v>
      </c>
      <c r="J747" s="4" t="str">
        <f>"Y"&amp;DaysPastLaunch[[#This Row],[YearNumPastLaunch]]&amp;" "&amp;"M"&amp;DaysPastLaunch[[#This Row],[Month1_12]]</f>
        <v>Y3 M1</v>
      </c>
      <c r="K747" s="4" t="str">
        <f>"Y"&amp;DaysPastLaunch[[#This Row],[YearNumPastLaunch]]&amp;" "&amp;"Q"&amp;DaysPastLaunch[[#This Row],[Quarter1_4]]</f>
        <v>Y3 Q1</v>
      </c>
      <c r="L747" s="4" t="str">
        <f>DaysPastLaunch[[#This Row],[YearPastLaunch]]&amp;" "&amp;"Month "&amp;DaysPastLaunch[[#This Row],[Month1_12]]</f>
        <v>Year 3 Month 1</v>
      </c>
      <c r="M747" s="4" t="str">
        <f>DaysPastLaunch[[#This Row],[YearPastLaunch]]&amp;" "&amp;"Quarter "&amp;DaysPastLaunch[[#This Row],[Quarter1_4]]</f>
        <v>Year 3 Quarter 1</v>
      </c>
    </row>
    <row r="748" spans="1:13" x14ac:dyDescent="0.25">
      <c r="A748">
        <v>747</v>
      </c>
      <c r="B748">
        <f>ROUNDDOWN((DaysPastLaunch[[#This Row],[DaysPastLaunch]]-1)/30,0)+1</f>
        <v>25</v>
      </c>
      <c r="C748">
        <f>ROUNDDOWN((DaysPastLaunch[[#This Row],[MonthNumPastLaunch]]-1)/12,0)+1</f>
        <v>3</v>
      </c>
      <c r="D748">
        <f>ROUNDUP(DaysPastLaunch[[#This Row],[MonthNumPastLaunch]]/3,0)</f>
        <v>9</v>
      </c>
      <c r="E748" s="4" t="str">
        <f>"Month "&amp;DaysPastLaunch[[#This Row],[MonthNumPastLaunch]]</f>
        <v>Month 25</v>
      </c>
      <c r="F748" s="4" t="str">
        <f>"Year "&amp;DaysPastLaunch[[#This Row],[YearNumPastLaunch]]</f>
        <v>Year 3</v>
      </c>
      <c r="G748" s="4" t="str">
        <f>"Quarter "&amp;DaysPastLaunch[[#This Row],[QuartnerNumPastLaunch]]</f>
        <v>Quarter 9</v>
      </c>
      <c r="H748" s="4">
        <f>MOD(DaysPastLaunch[[#This Row],[MonthNumPastLaunch]]-1,12)+1</f>
        <v>1</v>
      </c>
      <c r="I748" s="4">
        <f>MOD(DaysPastLaunch[[#This Row],[QuartnerNumPastLaunch]]-1,4)+1</f>
        <v>1</v>
      </c>
      <c r="J748" s="4" t="str">
        <f>"Y"&amp;DaysPastLaunch[[#This Row],[YearNumPastLaunch]]&amp;" "&amp;"M"&amp;DaysPastLaunch[[#This Row],[Month1_12]]</f>
        <v>Y3 M1</v>
      </c>
      <c r="K748" s="4" t="str">
        <f>"Y"&amp;DaysPastLaunch[[#This Row],[YearNumPastLaunch]]&amp;" "&amp;"Q"&amp;DaysPastLaunch[[#This Row],[Quarter1_4]]</f>
        <v>Y3 Q1</v>
      </c>
      <c r="L748" s="4" t="str">
        <f>DaysPastLaunch[[#This Row],[YearPastLaunch]]&amp;" "&amp;"Month "&amp;DaysPastLaunch[[#This Row],[Month1_12]]</f>
        <v>Year 3 Month 1</v>
      </c>
      <c r="M748" s="4" t="str">
        <f>DaysPastLaunch[[#This Row],[YearPastLaunch]]&amp;" "&amp;"Quarter "&amp;DaysPastLaunch[[#This Row],[Quarter1_4]]</f>
        <v>Year 3 Quarter 1</v>
      </c>
    </row>
    <row r="749" spans="1:13" x14ac:dyDescent="0.25">
      <c r="A749">
        <v>748</v>
      </c>
      <c r="B749">
        <f>ROUNDDOWN((DaysPastLaunch[[#This Row],[DaysPastLaunch]]-1)/30,0)+1</f>
        <v>25</v>
      </c>
      <c r="C749">
        <f>ROUNDDOWN((DaysPastLaunch[[#This Row],[MonthNumPastLaunch]]-1)/12,0)+1</f>
        <v>3</v>
      </c>
      <c r="D749">
        <f>ROUNDUP(DaysPastLaunch[[#This Row],[MonthNumPastLaunch]]/3,0)</f>
        <v>9</v>
      </c>
      <c r="E749" s="4" t="str">
        <f>"Month "&amp;DaysPastLaunch[[#This Row],[MonthNumPastLaunch]]</f>
        <v>Month 25</v>
      </c>
      <c r="F749" s="4" t="str">
        <f>"Year "&amp;DaysPastLaunch[[#This Row],[YearNumPastLaunch]]</f>
        <v>Year 3</v>
      </c>
      <c r="G749" s="4" t="str">
        <f>"Quarter "&amp;DaysPastLaunch[[#This Row],[QuartnerNumPastLaunch]]</f>
        <v>Quarter 9</v>
      </c>
      <c r="H749" s="4">
        <f>MOD(DaysPastLaunch[[#This Row],[MonthNumPastLaunch]]-1,12)+1</f>
        <v>1</v>
      </c>
      <c r="I749" s="4">
        <f>MOD(DaysPastLaunch[[#This Row],[QuartnerNumPastLaunch]]-1,4)+1</f>
        <v>1</v>
      </c>
      <c r="J749" s="4" t="str">
        <f>"Y"&amp;DaysPastLaunch[[#This Row],[YearNumPastLaunch]]&amp;" "&amp;"M"&amp;DaysPastLaunch[[#This Row],[Month1_12]]</f>
        <v>Y3 M1</v>
      </c>
      <c r="K749" s="4" t="str">
        <f>"Y"&amp;DaysPastLaunch[[#This Row],[YearNumPastLaunch]]&amp;" "&amp;"Q"&amp;DaysPastLaunch[[#This Row],[Quarter1_4]]</f>
        <v>Y3 Q1</v>
      </c>
      <c r="L749" s="4" t="str">
        <f>DaysPastLaunch[[#This Row],[YearPastLaunch]]&amp;" "&amp;"Month "&amp;DaysPastLaunch[[#This Row],[Month1_12]]</f>
        <v>Year 3 Month 1</v>
      </c>
      <c r="M749" s="4" t="str">
        <f>DaysPastLaunch[[#This Row],[YearPastLaunch]]&amp;" "&amp;"Quarter "&amp;DaysPastLaunch[[#This Row],[Quarter1_4]]</f>
        <v>Year 3 Quarter 1</v>
      </c>
    </row>
    <row r="750" spans="1:13" x14ac:dyDescent="0.25">
      <c r="A750">
        <v>749</v>
      </c>
      <c r="B750">
        <f>ROUNDDOWN((DaysPastLaunch[[#This Row],[DaysPastLaunch]]-1)/30,0)+1</f>
        <v>25</v>
      </c>
      <c r="C750">
        <f>ROUNDDOWN((DaysPastLaunch[[#This Row],[MonthNumPastLaunch]]-1)/12,0)+1</f>
        <v>3</v>
      </c>
      <c r="D750">
        <f>ROUNDUP(DaysPastLaunch[[#This Row],[MonthNumPastLaunch]]/3,0)</f>
        <v>9</v>
      </c>
      <c r="E750" s="4" t="str">
        <f>"Month "&amp;DaysPastLaunch[[#This Row],[MonthNumPastLaunch]]</f>
        <v>Month 25</v>
      </c>
      <c r="F750" s="4" t="str">
        <f>"Year "&amp;DaysPastLaunch[[#This Row],[YearNumPastLaunch]]</f>
        <v>Year 3</v>
      </c>
      <c r="G750" s="4" t="str">
        <f>"Quarter "&amp;DaysPastLaunch[[#This Row],[QuartnerNumPastLaunch]]</f>
        <v>Quarter 9</v>
      </c>
      <c r="H750" s="4">
        <f>MOD(DaysPastLaunch[[#This Row],[MonthNumPastLaunch]]-1,12)+1</f>
        <v>1</v>
      </c>
      <c r="I750" s="4">
        <f>MOD(DaysPastLaunch[[#This Row],[QuartnerNumPastLaunch]]-1,4)+1</f>
        <v>1</v>
      </c>
      <c r="J750" s="4" t="str">
        <f>"Y"&amp;DaysPastLaunch[[#This Row],[YearNumPastLaunch]]&amp;" "&amp;"M"&amp;DaysPastLaunch[[#This Row],[Month1_12]]</f>
        <v>Y3 M1</v>
      </c>
      <c r="K750" s="4" t="str">
        <f>"Y"&amp;DaysPastLaunch[[#This Row],[YearNumPastLaunch]]&amp;" "&amp;"Q"&amp;DaysPastLaunch[[#This Row],[Quarter1_4]]</f>
        <v>Y3 Q1</v>
      </c>
      <c r="L750" s="4" t="str">
        <f>DaysPastLaunch[[#This Row],[YearPastLaunch]]&amp;" "&amp;"Month "&amp;DaysPastLaunch[[#This Row],[Month1_12]]</f>
        <v>Year 3 Month 1</v>
      </c>
      <c r="M750" s="4" t="str">
        <f>DaysPastLaunch[[#This Row],[YearPastLaunch]]&amp;" "&amp;"Quarter "&amp;DaysPastLaunch[[#This Row],[Quarter1_4]]</f>
        <v>Year 3 Quarter 1</v>
      </c>
    </row>
    <row r="751" spans="1:13" x14ac:dyDescent="0.25">
      <c r="A751">
        <v>750</v>
      </c>
      <c r="B751">
        <f>ROUNDDOWN((DaysPastLaunch[[#This Row],[DaysPastLaunch]]-1)/30,0)+1</f>
        <v>25</v>
      </c>
      <c r="C751">
        <f>ROUNDDOWN((DaysPastLaunch[[#This Row],[MonthNumPastLaunch]]-1)/12,0)+1</f>
        <v>3</v>
      </c>
      <c r="D751">
        <f>ROUNDUP(DaysPastLaunch[[#This Row],[MonthNumPastLaunch]]/3,0)</f>
        <v>9</v>
      </c>
      <c r="E751" s="4" t="str">
        <f>"Month "&amp;DaysPastLaunch[[#This Row],[MonthNumPastLaunch]]</f>
        <v>Month 25</v>
      </c>
      <c r="F751" s="4" t="str">
        <f>"Year "&amp;DaysPastLaunch[[#This Row],[YearNumPastLaunch]]</f>
        <v>Year 3</v>
      </c>
      <c r="G751" s="4" t="str">
        <f>"Quarter "&amp;DaysPastLaunch[[#This Row],[QuartnerNumPastLaunch]]</f>
        <v>Quarter 9</v>
      </c>
      <c r="H751" s="4">
        <f>MOD(DaysPastLaunch[[#This Row],[MonthNumPastLaunch]]-1,12)+1</f>
        <v>1</v>
      </c>
      <c r="I751" s="4">
        <f>MOD(DaysPastLaunch[[#This Row],[QuartnerNumPastLaunch]]-1,4)+1</f>
        <v>1</v>
      </c>
      <c r="J751" s="4" t="str">
        <f>"Y"&amp;DaysPastLaunch[[#This Row],[YearNumPastLaunch]]&amp;" "&amp;"M"&amp;DaysPastLaunch[[#This Row],[Month1_12]]</f>
        <v>Y3 M1</v>
      </c>
      <c r="K751" s="4" t="str">
        <f>"Y"&amp;DaysPastLaunch[[#This Row],[YearNumPastLaunch]]&amp;" "&amp;"Q"&amp;DaysPastLaunch[[#This Row],[Quarter1_4]]</f>
        <v>Y3 Q1</v>
      </c>
      <c r="L751" s="4" t="str">
        <f>DaysPastLaunch[[#This Row],[YearPastLaunch]]&amp;" "&amp;"Month "&amp;DaysPastLaunch[[#This Row],[Month1_12]]</f>
        <v>Year 3 Month 1</v>
      </c>
      <c r="M751" s="4" t="str">
        <f>DaysPastLaunch[[#This Row],[YearPastLaunch]]&amp;" "&amp;"Quarter "&amp;DaysPastLaunch[[#This Row],[Quarter1_4]]</f>
        <v>Year 3 Quarter 1</v>
      </c>
    </row>
    <row r="752" spans="1:13" x14ac:dyDescent="0.25">
      <c r="A752">
        <v>751</v>
      </c>
      <c r="B752">
        <f>ROUNDDOWN((DaysPastLaunch[[#This Row],[DaysPastLaunch]]-1)/30,0)+1</f>
        <v>26</v>
      </c>
      <c r="C752">
        <f>ROUNDDOWN((DaysPastLaunch[[#This Row],[MonthNumPastLaunch]]-1)/12,0)+1</f>
        <v>3</v>
      </c>
      <c r="D752">
        <f>ROUNDUP(DaysPastLaunch[[#This Row],[MonthNumPastLaunch]]/3,0)</f>
        <v>9</v>
      </c>
      <c r="E752" s="4" t="str">
        <f>"Month "&amp;DaysPastLaunch[[#This Row],[MonthNumPastLaunch]]</f>
        <v>Month 26</v>
      </c>
      <c r="F752" s="4" t="str">
        <f>"Year "&amp;DaysPastLaunch[[#This Row],[YearNumPastLaunch]]</f>
        <v>Year 3</v>
      </c>
      <c r="G752" s="4" t="str">
        <f>"Quarter "&amp;DaysPastLaunch[[#This Row],[QuartnerNumPastLaunch]]</f>
        <v>Quarter 9</v>
      </c>
      <c r="H752" s="4">
        <f>MOD(DaysPastLaunch[[#This Row],[MonthNumPastLaunch]]-1,12)+1</f>
        <v>2</v>
      </c>
      <c r="I752" s="4">
        <f>MOD(DaysPastLaunch[[#This Row],[QuartnerNumPastLaunch]]-1,4)+1</f>
        <v>1</v>
      </c>
      <c r="J752" s="4" t="str">
        <f>"Y"&amp;DaysPastLaunch[[#This Row],[YearNumPastLaunch]]&amp;" "&amp;"M"&amp;DaysPastLaunch[[#This Row],[Month1_12]]</f>
        <v>Y3 M2</v>
      </c>
      <c r="K752" s="4" t="str">
        <f>"Y"&amp;DaysPastLaunch[[#This Row],[YearNumPastLaunch]]&amp;" "&amp;"Q"&amp;DaysPastLaunch[[#This Row],[Quarter1_4]]</f>
        <v>Y3 Q1</v>
      </c>
      <c r="L752" s="4" t="str">
        <f>DaysPastLaunch[[#This Row],[YearPastLaunch]]&amp;" "&amp;"Month "&amp;DaysPastLaunch[[#This Row],[Month1_12]]</f>
        <v>Year 3 Month 2</v>
      </c>
      <c r="M752" s="4" t="str">
        <f>DaysPastLaunch[[#This Row],[YearPastLaunch]]&amp;" "&amp;"Quarter "&amp;DaysPastLaunch[[#This Row],[Quarter1_4]]</f>
        <v>Year 3 Quarter 1</v>
      </c>
    </row>
    <row r="753" spans="1:13" x14ac:dyDescent="0.25">
      <c r="A753">
        <v>752</v>
      </c>
      <c r="B753">
        <f>ROUNDDOWN((DaysPastLaunch[[#This Row],[DaysPastLaunch]]-1)/30,0)+1</f>
        <v>26</v>
      </c>
      <c r="C753">
        <f>ROUNDDOWN((DaysPastLaunch[[#This Row],[MonthNumPastLaunch]]-1)/12,0)+1</f>
        <v>3</v>
      </c>
      <c r="D753">
        <f>ROUNDUP(DaysPastLaunch[[#This Row],[MonthNumPastLaunch]]/3,0)</f>
        <v>9</v>
      </c>
      <c r="E753" s="4" t="str">
        <f>"Month "&amp;DaysPastLaunch[[#This Row],[MonthNumPastLaunch]]</f>
        <v>Month 26</v>
      </c>
      <c r="F753" s="4" t="str">
        <f>"Year "&amp;DaysPastLaunch[[#This Row],[YearNumPastLaunch]]</f>
        <v>Year 3</v>
      </c>
      <c r="G753" s="4" t="str">
        <f>"Quarter "&amp;DaysPastLaunch[[#This Row],[QuartnerNumPastLaunch]]</f>
        <v>Quarter 9</v>
      </c>
      <c r="H753" s="4">
        <f>MOD(DaysPastLaunch[[#This Row],[MonthNumPastLaunch]]-1,12)+1</f>
        <v>2</v>
      </c>
      <c r="I753" s="4">
        <f>MOD(DaysPastLaunch[[#This Row],[QuartnerNumPastLaunch]]-1,4)+1</f>
        <v>1</v>
      </c>
      <c r="J753" s="4" t="str">
        <f>"Y"&amp;DaysPastLaunch[[#This Row],[YearNumPastLaunch]]&amp;" "&amp;"M"&amp;DaysPastLaunch[[#This Row],[Month1_12]]</f>
        <v>Y3 M2</v>
      </c>
      <c r="K753" s="4" t="str">
        <f>"Y"&amp;DaysPastLaunch[[#This Row],[YearNumPastLaunch]]&amp;" "&amp;"Q"&amp;DaysPastLaunch[[#This Row],[Quarter1_4]]</f>
        <v>Y3 Q1</v>
      </c>
      <c r="L753" s="4" t="str">
        <f>DaysPastLaunch[[#This Row],[YearPastLaunch]]&amp;" "&amp;"Month "&amp;DaysPastLaunch[[#This Row],[Month1_12]]</f>
        <v>Year 3 Month 2</v>
      </c>
      <c r="M753" s="4" t="str">
        <f>DaysPastLaunch[[#This Row],[YearPastLaunch]]&amp;" "&amp;"Quarter "&amp;DaysPastLaunch[[#This Row],[Quarter1_4]]</f>
        <v>Year 3 Quarter 1</v>
      </c>
    </row>
    <row r="754" spans="1:13" x14ac:dyDescent="0.25">
      <c r="A754">
        <v>753</v>
      </c>
      <c r="B754">
        <f>ROUNDDOWN((DaysPastLaunch[[#This Row],[DaysPastLaunch]]-1)/30,0)+1</f>
        <v>26</v>
      </c>
      <c r="C754">
        <f>ROUNDDOWN((DaysPastLaunch[[#This Row],[MonthNumPastLaunch]]-1)/12,0)+1</f>
        <v>3</v>
      </c>
      <c r="D754">
        <f>ROUNDUP(DaysPastLaunch[[#This Row],[MonthNumPastLaunch]]/3,0)</f>
        <v>9</v>
      </c>
      <c r="E754" s="4" t="str">
        <f>"Month "&amp;DaysPastLaunch[[#This Row],[MonthNumPastLaunch]]</f>
        <v>Month 26</v>
      </c>
      <c r="F754" s="4" t="str">
        <f>"Year "&amp;DaysPastLaunch[[#This Row],[YearNumPastLaunch]]</f>
        <v>Year 3</v>
      </c>
      <c r="G754" s="4" t="str">
        <f>"Quarter "&amp;DaysPastLaunch[[#This Row],[QuartnerNumPastLaunch]]</f>
        <v>Quarter 9</v>
      </c>
      <c r="H754" s="4">
        <f>MOD(DaysPastLaunch[[#This Row],[MonthNumPastLaunch]]-1,12)+1</f>
        <v>2</v>
      </c>
      <c r="I754" s="4">
        <f>MOD(DaysPastLaunch[[#This Row],[QuartnerNumPastLaunch]]-1,4)+1</f>
        <v>1</v>
      </c>
      <c r="J754" s="4" t="str">
        <f>"Y"&amp;DaysPastLaunch[[#This Row],[YearNumPastLaunch]]&amp;" "&amp;"M"&amp;DaysPastLaunch[[#This Row],[Month1_12]]</f>
        <v>Y3 M2</v>
      </c>
      <c r="K754" s="4" t="str">
        <f>"Y"&amp;DaysPastLaunch[[#This Row],[YearNumPastLaunch]]&amp;" "&amp;"Q"&amp;DaysPastLaunch[[#This Row],[Quarter1_4]]</f>
        <v>Y3 Q1</v>
      </c>
      <c r="L754" s="4" t="str">
        <f>DaysPastLaunch[[#This Row],[YearPastLaunch]]&amp;" "&amp;"Month "&amp;DaysPastLaunch[[#This Row],[Month1_12]]</f>
        <v>Year 3 Month 2</v>
      </c>
      <c r="M754" s="4" t="str">
        <f>DaysPastLaunch[[#This Row],[YearPastLaunch]]&amp;" "&amp;"Quarter "&amp;DaysPastLaunch[[#This Row],[Quarter1_4]]</f>
        <v>Year 3 Quarter 1</v>
      </c>
    </row>
    <row r="755" spans="1:13" x14ac:dyDescent="0.25">
      <c r="A755">
        <v>754</v>
      </c>
      <c r="B755">
        <f>ROUNDDOWN((DaysPastLaunch[[#This Row],[DaysPastLaunch]]-1)/30,0)+1</f>
        <v>26</v>
      </c>
      <c r="C755">
        <f>ROUNDDOWN((DaysPastLaunch[[#This Row],[MonthNumPastLaunch]]-1)/12,0)+1</f>
        <v>3</v>
      </c>
      <c r="D755">
        <f>ROUNDUP(DaysPastLaunch[[#This Row],[MonthNumPastLaunch]]/3,0)</f>
        <v>9</v>
      </c>
      <c r="E755" s="4" t="str">
        <f>"Month "&amp;DaysPastLaunch[[#This Row],[MonthNumPastLaunch]]</f>
        <v>Month 26</v>
      </c>
      <c r="F755" s="4" t="str">
        <f>"Year "&amp;DaysPastLaunch[[#This Row],[YearNumPastLaunch]]</f>
        <v>Year 3</v>
      </c>
      <c r="G755" s="4" t="str">
        <f>"Quarter "&amp;DaysPastLaunch[[#This Row],[QuartnerNumPastLaunch]]</f>
        <v>Quarter 9</v>
      </c>
      <c r="H755" s="4">
        <f>MOD(DaysPastLaunch[[#This Row],[MonthNumPastLaunch]]-1,12)+1</f>
        <v>2</v>
      </c>
      <c r="I755" s="4">
        <f>MOD(DaysPastLaunch[[#This Row],[QuartnerNumPastLaunch]]-1,4)+1</f>
        <v>1</v>
      </c>
      <c r="J755" s="4" t="str">
        <f>"Y"&amp;DaysPastLaunch[[#This Row],[YearNumPastLaunch]]&amp;" "&amp;"M"&amp;DaysPastLaunch[[#This Row],[Month1_12]]</f>
        <v>Y3 M2</v>
      </c>
      <c r="K755" s="4" t="str">
        <f>"Y"&amp;DaysPastLaunch[[#This Row],[YearNumPastLaunch]]&amp;" "&amp;"Q"&amp;DaysPastLaunch[[#This Row],[Quarter1_4]]</f>
        <v>Y3 Q1</v>
      </c>
      <c r="L755" s="4" t="str">
        <f>DaysPastLaunch[[#This Row],[YearPastLaunch]]&amp;" "&amp;"Month "&amp;DaysPastLaunch[[#This Row],[Month1_12]]</f>
        <v>Year 3 Month 2</v>
      </c>
      <c r="M755" s="4" t="str">
        <f>DaysPastLaunch[[#This Row],[YearPastLaunch]]&amp;" "&amp;"Quarter "&amp;DaysPastLaunch[[#This Row],[Quarter1_4]]</f>
        <v>Year 3 Quarter 1</v>
      </c>
    </row>
    <row r="756" spans="1:13" x14ac:dyDescent="0.25">
      <c r="A756">
        <v>755</v>
      </c>
      <c r="B756">
        <f>ROUNDDOWN((DaysPastLaunch[[#This Row],[DaysPastLaunch]]-1)/30,0)+1</f>
        <v>26</v>
      </c>
      <c r="C756">
        <f>ROUNDDOWN((DaysPastLaunch[[#This Row],[MonthNumPastLaunch]]-1)/12,0)+1</f>
        <v>3</v>
      </c>
      <c r="D756">
        <f>ROUNDUP(DaysPastLaunch[[#This Row],[MonthNumPastLaunch]]/3,0)</f>
        <v>9</v>
      </c>
      <c r="E756" s="4" t="str">
        <f>"Month "&amp;DaysPastLaunch[[#This Row],[MonthNumPastLaunch]]</f>
        <v>Month 26</v>
      </c>
      <c r="F756" s="4" t="str">
        <f>"Year "&amp;DaysPastLaunch[[#This Row],[YearNumPastLaunch]]</f>
        <v>Year 3</v>
      </c>
      <c r="G756" s="4" t="str">
        <f>"Quarter "&amp;DaysPastLaunch[[#This Row],[QuartnerNumPastLaunch]]</f>
        <v>Quarter 9</v>
      </c>
      <c r="H756" s="4">
        <f>MOD(DaysPastLaunch[[#This Row],[MonthNumPastLaunch]]-1,12)+1</f>
        <v>2</v>
      </c>
      <c r="I756" s="4">
        <f>MOD(DaysPastLaunch[[#This Row],[QuartnerNumPastLaunch]]-1,4)+1</f>
        <v>1</v>
      </c>
      <c r="J756" s="4" t="str">
        <f>"Y"&amp;DaysPastLaunch[[#This Row],[YearNumPastLaunch]]&amp;" "&amp;"M"&amp;DaysPastLaunch[[#This Row],[Month1_12]]</f>
        <v>Y3 M2</v>
      </c>
      <c r="K756" s="4" t="str">
        <f>"Y"&amp;DaysPastLaunch[[#This Row],[YearNumPastLaunch]]&amp;" "&amp;"Q"&amp;DaysPastLaunch[[#This Row],[Quarter1_4]]</f>
        <v>Y3 Q1</v>
      </c>
      <c r="L756" s="4" t="str">
        <f>DaysPastLaunch[[#This Row],[YearPastLaunch]]&amp;" "&amp;"Month "&amp;DaysPastLaunch[[#This Row],[Month1_12]]</f>
        <v>Year 3 Month 2</v>
      </c>
      <c r="M756" s="4" t="str">
        <f>DaysPastLaunch[[#This Row],[YearPastLaunch]]&amp;" "&amp;"Quarter "&amp;DaysPastLaunch[[#This Row],[Quarter1_4]]</f>
        <v>Year 3 Quarter 1</v>
      </c>
    </row>
    <row r="757" spans="1:13" x14ac:dyDescent="0.25">
      <c r="A757">
        <v>756</v>
      </c>
      <c r="B757">
        <f>ROUNDDOWN((DaysPastLaunch[[#This Row],[DaysPastLaunch]]-1)/30,0)+1</f>
        <v>26</v>
      </c>
      <c r="C757">
        <f>ROUNDDOWN((DaysPastLaunch[[#This Row],[MonthNumPastLaunch]]-1)/12,0)+1</f>
        <v>3</v>
      </c>
      <c r="D757">
        <f>ROUNDUP(DaysPastLaunch[[#This Row],[MonthNumPastLaunch]]/3,0)</f>
        <v>9</v>
      </c>
      <c r="E757" s="4" t="str">
        <f>"Month "&amp;DaysPastLaunch[[#This Row],[MonthNumPastLaunch]]</f>
        <v>Month 26</v>
      </c>
      <c r="F757" s="4" t="str">
        <f>"Year "&amp;DaysPastLaunch[[#This Row],[YearNumPastLaunch]]</f>
        <v>Year 3</v>
      </c>
      <c r="G757" s="4" t="str">
        <f>"Quarter "&amp;DaysPastLaunch[[#This Row],[QuartnerNumPastLaunch]]</f>
        <v>Quarter 9</v>
      </c>
      <c r="H757" s="4">
        <f>MOD(DaysPastLaunch[[#This Row],[MonthNumPastLaunch]]-1,12)+1</f>
        <v>2</v>
      </c>
      <c r="I757" s="4">
        <f>MOD(DaysPastLaunch[[#This Row],[QuartnerNumPastLaunch]]-1,4)+1</f>
        <v>1</v>
      </c>
      <c r="J757" s="4" t="str">
        <f>"Y"&amp;DaysPastLaunch[[#This Row],[YearNumPastLaunch]]&amp;" "&amp;"M"&amp;DaysPastLaunch[[#This Row],[Month1_12]]</f>
        <v>Y3 M2</v>
      </c>
      <c r="K757" s="4" t="str">
        <f>"Y"&amp;DaysPastLaunch[[#This Row],[YearNumPastLaunch]]&amp;" "&amp;"Q"&amp;DaysPastLaunch[[#This Row],[Quarter1_4]]</f>
        <v>Y3 Q1</v>
      </c>
      <c r="L757" s="4" t="str">
        <f>DaysPastLaunch[[#This Row],[YearPastLaunch]]&amp;" "&amp;"Month "&amp;DaysPastLaunch[[#This Row],[Month1_12]]</f>
        <v>Year 3 Month 2</v>
      </c>
      <c r="M757" s="4" t="str">
        <f>DaysPastLaunch[[#This Row],[YearPastLaunch]]&amp;" "&amp;"Quarter "&amp;DaysPastLaunch[[#This Row],[Quarter1_4]]</f>
        <v>Year 3 Quarter 1</v>
      </c>
    </row>
    <row r="758" spans="1:13" x14ac:dyDescent="0.25">
      <c r="A758">
        <v>757</v>
      </c>
      <c r="B758">
        <f>ROUNDDOWN((DaysPastLaunch[[#This Row],[DaysPastLaunch]]-1)/30,0)+1</f>
        <v>26</v>
      </c>
      <c r="C758">
        <f>ROUNDDOWN((DaysPastLaunch[[#This Row],[MonthNumPastLaunch]]-1)/12,0)+1</f>
        <v>3</v>
      </c>
      <c r="D758">
        <f>ROUNDUP(DaysPastLaunch[[#This Row],[MonthNumPastLaunch]]/3,0)</f>
        <v>9</v>
      </c>
      <c r="E758" s="4" t="str">
        <f>"Month "&amp;DaysPastLaunch[[#This Row],[MonthNumPastLaunch]]</f>
        <v>Month 26</v>
      </c>
      <c r="F758" s="4" t="str">
        <f>"Year "&amp;DaysPastLaunch[[#This Row],[YearNumPastLaunch]]</f>
        <v>Year 3</v>
      </c>
      <c r="G758" s="4" t="str">
        <f>"Quarter "&amp;DaysPastLaunch[[#This Row],[QuartnerNumPastLaunch]]</f>
        <v>Quarter 9</v>
      </c>
      <c r="H758" s="4">
        <f>MOD(DaysPastLaunch[[#This Row],[MonthNumPastLaunch]]-1,12)+1</f>
        <v>2</v>
      </c>
      <c r="I758" s="4">
        <f>MOD(DaysPastLaunch[[#This Row],[QuartnerNumPastLaunch]]-1,4)+1</f>
        <v>1</v>
      </c>
      <c r="J758" s="4" t="str">
        <f>"Y"&amp;DaysPastLaunch[[#This Row],[YearNumPastLaunch]]&amp;" "&amp;"M"&amp;DaysPastLaunch[[#This Row],[Month1_12]]</f>
        <v>Y3 M2</v>
      </c>
      <c r="K758" s="4" t="str">
        <f>"Y"&amp;DaysPastLaunch[[#This Row],[YearNumPastLaunch]]&amp;" "&amp;"Q"&amp;DaysPastLaunch[[#This Row],[Quarter1_4]]</f>
        <v>Y3 Q1</v>
      </c>
      <c r="L758" s="4" t="str">
        <f>DaysPastLaunch[[#This Row],[YearPastLaunch]]&amp;" "&amp;"Month "&amp;DaysPastLaunch[[#This Row],[Month1_12]]</f>
        <v>Year 3 Month 2</v>
      </c>
      <c r="M758" s="4" t="str">
        <f>DaysPastLaunch[[#This Row],[YearPastLaunch]]&amp;" "&amp;"Quarter "&amp;DaysPastLaunch[[#This Row],[Quarter1_4]]</f>
        <v>Year 3 Quarter 1</v>
      </c>
    </row>
    <row r="759" spans="1:13" x14ac:dyDescent="0.25">
      <c r="A759">
        <v>758</v>
      </c>
      <c r="B759">
        <f>ROUNDDOWN((DaysPastLaunch[[#This Row],[DaysPastLaunch]]-1)/30,0)+1</f>
        <v>26</v>
      </c>
      <c r="C759">
        <f>ROUNDDOWN((DaysPastLaunch[[#This Row],[MonthNumPastLaunch]]-1)/12,0)+1</f>
        <v>3</v>
      </c>
      <c r="D759">
        <f>ROUNDUP(DaysPastLaunch[[#This Row],[MonthNumPastLaunch]]/3,0)</f>
        <v>9</v>
      </c>
      <c r="E759" s="4" t="str">
        <f>"Month "&amp;DaysPastLaunch[[#This Row],[MonthNumPastLaunch]]</f>
        <v>Month 26</v>
      </c>
      <c r="F759" s="4" t="str">
        <f>"Year "&amp;DaysPastLaunch[[#This Row],[YearNumPastLaunch]]</f>
        <v>Year 3</v>
      </c>
      <c r="G759" s="4" t="str">
        <f>"Quarter "&amp;DaysPastLaunch[[#This Row],[QuartnerNumPastLaunch]]</f>
        <v>Quarter 9</v>
      </c>
      <c r="H759" s="4">
        <f>MOD(DaysPastLaunch[[#This Row],[MonthNumPastLaunch]]-1,12)+1</f>
        <v>2</v>
      </c>
      <c r="I759" s="4">
        <f>MOD(DaysPastLaunch[[#This Row],[QuartnerNumPastLaunch]]-1,4)+1</f>
        <v>1</v>
      </c>
      <c r="J759" s="4" t="str">
        <f>"Y"&amp;DaysPastLaunch[[#This Row],[YearNumPastLaunch]]&amp;" "&amp;"M"&amp;DaysPastLaunch[[#This Row],[Month1_12]]</f>
        <v>Y3 M2</v>
      </c>
      <c r="K759" s="4" t="str">
        <f>"Y"&amp;DaysPastLaunch[[#This Row],[YearNumPastLaunch]]&amp;" "&amp;"Q"&amp;DaysPastLaunch[[#This Row],[Quarter1_4]]</f>
        <v>Y3 Q1</v>
      </c>
      <c r="L759" s="4" t="str">
        <f>DaysPastLaunch[[#This Row],[YearPastLaunch]]&amp;" "&amp;"Month "&amp;DaysPastLaunch[[#This Row],[Month1_12]]</f>
        <v>Year 3 Month 2</v>
      </c>
      <c r="M759" s="4" t="str">
        <f>DaysPastLaunch[[#This Row],[YearPastLaunch]]&amp;" "&amp;"Quarter "&amp;DaysPastLaunch[[#This Row],[Quarter1_4]]</f>
        <v>Year 3 Quarter 1</v>
      </c>
    </row>
    <row r="760" spans="1:13" x14ac:dyDescent="0.25">
      <c r="A760">
        <v>759</v>
      </c>
      <c r="B760">
        <f>ROUNDDOWN((DaysPastLaunch[[#This Row],[DaysPastLaunch]]-1)/30,0)+1</f>
        <v>26</v>
      </c>
      <c r="C760">
        <f>ROUNDDOWN((DaysPastLaunch[[#This Row],[MonthNumPastLaunch]]-1)/12,0)+1</f>
        <v>3</v>
      </c>
      <c r="D760">
        <f>ROUNDUP(DaysPastLaunch[[#This Row],[MonthNumPastLaunch]]/3,0)</f>
        <v>9</v>
      </c>
      <c r="E760" s="4" t="str">
        <f>"Month "&amp;DaysPastLaunch[[#This Row],[MonthNumPastLaunch]]</f>
        <v>Month 26</v>
      </c>
      <c r="F760" s="4" t="str">
        <f>"Year "&amp;DaysPastLaunch[[#This Row],[YearNumPastLaunch]]</f>
        <v>Year 3</v>
      </c>
      <c r="G760" s="4" t="str">
        <f>"Quarter "&amp;DaysPastLaunch[[#This Row],[QuartnerNumPastLaunch]]</f>
        <v>Quarter 9</v>
      </c>
      <c r="H760" s="4">
        <f>MOD(DaysPastLaunch[[#This Row],[MonthNumPastLaunch]]-1,12)+1</f>
        <v>2</v>
      </c>
      <c r="I760" s="4">
        <f>MOD(DaysPastLaunch[[#This Row],[QuartnerNumPastLaunch]]-1,4)+1</f>
        <v>1</v>
      </c>
      <c r="J760" s="4" t="str">
        <f>"Y"&amp;DaysPastLaunch[[#This Row],[YearNumPastLaunch]]&amp;" "&amp;"M"&amp;DaysPastLaunch[[#This Row],[Month1_12]]</f>
        <v>Y3 M2</v>
      </c>
      <c r="K760" s="4" t="str">
        <f>"Y"&amp;DaysPastLaunch[[#This Row],[YearNumPastLaunch]]&amp;" "&amp;"Q"&amp;DaysPastLaunch[[#This Row],[Quarter1_4]]</f>
        <v>Y3 Q1</v>
      </c>
      <c r="L760" s="4" t="str">
        <f>DaysPastLaunch[[#This Row],[YearPastLaunch]]&amp;" "&amp;"Month "&amp;DaysPastLaunch[[#This Row],[Month1_12]]</f>
        <v>Year 3 Month 2</v>
      </c>
      <c r="M760" s="4" t="str">
        <f>DaysPastLaunch[[#This Row],[YearPastLaunch]]&amp;" "&amp;"Quarter "&amp;DaysPastLaunch[[#This Row],[Quarter1_4]]</f>
        <v>Year 3 Quarter 1</v>
      </c>
    </row>
    <row r="761" spans="1:13" x14ac:dyDescent="0.25">
      <c r="A761">
        <v>760</v>
      </c>
      <c r="B761">
        <f>ROUNDDOWN((DaysPastLaunch[[#This Row],[DaysPastLaunch]]-1)/30,0)+1</f>
        <v>26</v>
      </c>
      <c r="C761">
        <f>ROUNDDOWN((DaysPastLaunch[[#This Row],[MonthNumPastLaunch]]-1)/12,0)+1</f>
        <v>3</v>
      </c>
      <c r="D761">
        <f>ROUNDUP(DaysPastLaunch[[#This Row],[MonthNumPastLaunch]]/3,0)</f>
        <v>9</v>
      </c>
      <c r="E761" s="4" t="str">
        <f>"Month "&amp;DaysPastLaunch[[#This Row],[MonthNumPastLaunch]]</f>
        <v>Month 26</v>
      </c>
      <c r="F761" s="4" t="str">
        <f>"Year "&amp;DaysPastLaunch[[#This Row],[YearNumPastLaunch]]</f>
        <v>Year 3</v>
      </c>
      <c r="G761" s="4" t="str">
        <f>"Quarter "&amp;DaysPastLaunch[[#This Row],[QuartnerNumPastLaunch]]</f>
        <v>Quarter 9</v>
      </c>
      <c r="H761" s="4">
        <f>MOD(DaysPastLaunch[[#This Row],[MonthNumPastLaunch]]-1,12)+1</f>
        <v>2</v>
      </c>
      <c r="I761" s="4">
        <f>MOD(DaysPastLaunch[[#This Row],[QuartnerNumPastLaunch]]-1,4)+1</f>
        <v>1</v>
      </c>
      <c r="J761" s="4" t="str">
        <f>"Y"&amp;DaysPastLaunch[[#This Row],[YearNumPastLaunch]]&amp;" "&amp;"M"&amp;DaysPastLaunch[[#This Row],[Month1_12]]</f>
        <v>Y3 M2</v>
      </c>
      <c r="K761" s="4" t="str">
        <f>"Y"&amp;DaysPastLaunch[[#This Row],[YearNumPastLaunch]]&amp;" "&amp;"Q"&amp;DaysPastLaunch[[#This Row],[Quarter1_4]]</f>
        <v>Y3 Q1</v>
      </c>
      <c r="L761" s="4" t="str">
        <f>DaysPastLaunch[[#This Row],[YearPastLaunch]]&amp;" "&amp;"Month "&amp;DaysPastLaunch[[#This Row],[Month1_12]]</f>
        <v>Year 3 Month 2</v>
      </c>
      <c r="M761" s="4" t="str">
        <f>DaysPastLaunch[[#This Row],[YearPastLaunch]]&amp;" "&amp;"Quarter "&amp;DaysPastLaunch[[#This Row],[Quarter1_4]]</f>
        <v>Year 3 Quarter 1</v>
      </c>
    </row>
    <row r="762" spans="1:13" x14ac:dyDescent="0.25">
      <c r="A762">
        <v>761</v>
      </c>
      <c r="B762">
        <f>ROUNDDOWN((DaysPastLaunch[[#This Row],[DaysPastLaunch]]-1)/30,0)+1</f>
        <v>26</v>
      </c>
      <c r="C762">
        <f>ROUNDDOWN((DaysPastLaunch[[#This Row],[MonthNumPastLaunch]]-1)/12,0)+1</f>
        <v>3</v>
      </c>
      <c r="D762">
        <f>ROUNDUP(DaysPastLaunch[[#This Row],[MonthNumPastLaunch]]/3,0)</f>
        <v>9</v>
      </c>
      <c r="E762" s="4" t="str">
        <f>"Month "&amp;DaysPastLaunch[[#This Row],[MonthNumPastLaunch]]</f>
        <v>Month 26</v>
      </c>
      <c r="F762" s="4" t="str">
        <f>"Year "&amp;DaysPastLaunch[[#This Row],[YearNumPastLaunch]]</f>
        <v>Year 3</v>
      </c>
      <c r="G762" s="4" t="str">
        <f>"Quarter "&amp;DaysPastLaunch[[#This Row],[QuartnerNumPastLaunch]]</f>
        <v>Quarter 9</v>
      </c>
      <c r="H762" s="4">
        <f>MOD(DaysPastLaunch[[#This Row],[MonthNumPastLaunch]]-1,12)+1</f>
        <v>2</v>
      </c>
      <c r="I762" s="4">
        <f>MOD(DaysPastLaunch[[#This Row],[QuartnerNumPastLaunch]]-1,4)+1</f>
        <v>1</v>
      </c>
      <c r="J762" s="4" t="str">
        <f>"Y"&amp;DaysPastLaunch[[#This Row],[YearNumPastLaunch]]&amp;" "&amp;"M"&amp;DaysPastLaunch[[#This Row],[Month1_12]]</f>
        <v>Y3 M2</v>
      </c>
      <c r="K762" s="4" t="str">
        <f>"Y"&amp;DaysPastLaunch[[#This Row],[YearNumPastLaunch]]&amp;" "&amp;"Q"&amp;DaysPastLaunch[[#This Row],[Quarter1_4]]</f>
        <v>Y3 Q1</v>
      </c>
      <c r="L762" s="4" t="str">
        <f>DaysPastLaunch[[#This Row],[YearPastLaunch]]&amp;" "&amp;"Month "&amp;DaysPastLaunch[[#This Row],[Month1_12]]</f>
        <v>Year 3 Month 2</v>
      </c>
      <c r="M762" s="4" t="str">
        <f>DaysPastLaunch[[#This Row],[YearPastLaunch]]&amp;" "&amp;"Quarter "&amp;DaysPastLaunch[[#This Row],[Quarter1_4]]</f>
        <v>Year 3 Quarter 1</v>
      </c>
    </row>
    <row r="763" spans="1:13" x14ac:dyDescent="0.25">
      <c r="A763">
        <v>762</v>
      </c>
      <c r="B763">
        <f>ROUNDDOWN((DaysPastLaunch[[#This Row],[DaysPastLaunch]]-1)/30,0)+1</f>
        <v>26</v>
      </c>
      <c r="C763">
        <f>ROUNDDOWN((DaysPastLaunch[[#This Row],[MonthNumPastLaunch]]-1)/12,0)+1</f>
        <v>3</v>
      </c>
      <c r="D763">
        <f>ROUNDUP(DaysPastLaunch[[#This Row],[MonthNumPastLaunch]]/3,0)</f>
        <v>9</v>
      </c>
      <c r="E763" s="4" t="str">
        <f>"Month "&amp;DaysPastLaunch[[#This Row],[MonthNumPastLaunch]]</f>
        <v>Month 26</v>
      </c>
      <c r="F763" s="4" t="str">
        <f>"Year "&amp;DaysPastLaunch[[#This Row],[YearNumPastLaunch]]</f>
        <v>Year 3</v>
      </c>
      <c r="G763" s="4" t="str">
        <f>"Quarter "&amp;DaysPastLaunch[[#This Row],[QuartnerNumPastLaunch]]</f>
        <v>Quarter 9</v>
      </c>
      <c r="H763" s="4">
        <f>MOD(DaysPastLaunch[[#This Row],[MonthNumPastLaunch]]-1,12)+1</f>
        <v>2</v>
      </c>
      <c r="I763" s="4">
        <f>MOD(DaysPastLaunch[[#This Row],[QuartnerNumPastLaunch]]-1,4)+1</f>
        <v>1</v>
      </c>
      <c r="J763" s="4" t="str">
        <f>"Y"&amp;DaysPastLaunch[[#This Row],[YearNumPastLaunch]]&amp;" "&amp;"M"&amp;DaysPastLaunch[[#This Row],[Month1_12]]</f>
        <v>Y3 M2</v>
      </c>
      <c r="K763" s="4" t="str">
        <f>"Y"&amp;DaysPastLaunch[[#This Row],[YearNumPastLaunch]]&amp;" "&amp;"Q"&amp;DaysPastLaunch[[#This Row],[Quarter1_4]]</f>
        <v>Y3 Q1</v>
      </c>
      <c r="L763" s="4" t="str">
        <f>DaysPastLaunch[[#This Row],[YearPastLaunch]]&amp;" "&amp;"Month "&amp;DaysPastLaunch[[#This Row],[Month1_12]]</f>
        <v>Year 3 Month 2</v>
      </c>
      <c r="M763" s="4" t="str">
        <f>DaysPastLaunch[[#This Row],[YearPastLaunch]]&amp;" "&amp;"Quarter "&amp;DaysPastLaunch[[#This Row],[Quarter1_4]]</f>
        <v>Year 3 Quarter 1</v>
      </c>
    </row>
    <row r="764" spans="1:13" x14ac:dyDescent="0.25">
      <c r="A764">
        <v>763</v>
      </c>
      <c r="B764">
        <f>ROUNDDOWN((DaysPastLaunch[[#This Row],[DaysPastLaunch]]-1)/30,0)+1</f>
        <v>26</v>
      </c>
      <c r="C764">
        <f>ROUNDDOWN((DaysPastLaunch[[#This Row],[MonthNumPastLaunch]]-1)/12,0)+1</f>
        <v>3</v>
      </c>
      <c r="D764">
        <f>ROUNDUP(DaysPastLaunch[[#This Row],[MonthNumPastLaunch]]/3,0)</f>
        <v>9</v>
      </c>
      <c r="E764" s="4" t="str">
        <f>"Month "&amp;DaysPastLaunch[[#This Row],[MonthNumPastLaunch]]</f>
        <v>Month 26</v>
      </c>
      <c r="F764" s="4" t="str">
        <f>"Year "&amp;DaysPastLaunch[[#This Row],[YearNumPastLaunch]]</f>
        <v>Year 3</v>
      </c>
      <c r="G764" s="4" t="str">
        <f>"Quarter "&amp;DaysPastLaunch[[#This Row],[QuartnerNumPastLaunch]]</f>
        <v>Quarter 9</v>
      </c>
      <c r="H764" s="4">
        <f>MOD(DaysPastLaunch[[#This Row],[MonthNumPastLaunch]]-1,12)+1</f>
        <v>2</v>
      </c>
      <c r="I764" s="4">
        <f>MOD(DaysPastLaunch[[#This Row],[QuartnerNumPastLaunch]]-1,4)+1</f>
        <v>1</v>
      </c>
      <c r="J764" s="4" t="str">
        <f>"Y"&amp;DaysPastLaunch[[#This Row],[YearNumPastLaunch]]&amp;" "&amp;"M"&amp;DaysPastLaunch[[#This Row],[Month1_12]]</f>
        <v>Y3 M2</v>
      </c>
      <c r="K764" s="4" t="str">
        <f>"Y"&amp;DaysPastLaunch[[#This Row],[YearNumPastLaunch]]&amp;" "&amp;"Q"&amp;DaysPastLaunch[[#This Row],[Quarter1_4]]</f>
        <v>Y3 Q1</v>
      </c>
      <c r="L764" s="4" t="str">
        <f>DaysPastLaunch[[#This Row],[YearPastLaunch]]&amp;" "&amp;"Month "&amp;DaysPastLaunch[[#This Row],[Month1_12]]</f>
        <v>Year 3 Month 2</v>
      </c>
      <c r="M764" s="4" t="str">
        <f>DaysPastLaunch[[#This Row],[YearPastLaunch]]&amp;" "&amp;"Quarter "&amp;DaysPastLaunch[[#This Row],[Quarter1_4]]</f>
        <v>Year 3 Quarter 1</v>
      </c>
    </row>
    <row r="765" spans="1:13" x14ac:dyDescent="0.25">
      <c r="A765">
        <v>764</v>
      </c>
      <c r="B765">
        <f>ROUNDDOWN((DaysPastLaunch[[#This Row],[DaysPastLaunch]]-1)/30,0)+1</f>
        <v>26</v>
      </c>
      <c r="C765">
        <f>ROUNDDOWN((DaysPastLaunch[[#This Row],[MonthNumPastLaunch]]-1)/12,0)+1</f>
        <v>3</v>
      </c>
      <c r="D765">
        <f>ROUNDUP(DaysPastLaunch[[#This Row],[MonthNumPastLaunch]]/3,0)</f>
        <v>9</v>
      </c>
      <c r="E765" s="4" t="str">
        <f>"Month "&amp;DaysPastLaunch[[#This Row],[MonthNumPastLaunch]]</f>
        <v>Month 26</v>
      </c>
      <c r="F765" s="4" t="str">
        <f>"Year "&amp;DaysPastLaunch[[#This Row],[YearNumPastLaunch]]</f>
        <v>Year 3</v>
      </c>
      <c r="G765" s="4" t="str">
        <f>"Quarter "&amp;DaysPastLaunch[[#This Row],[QuartnerNumPastLaunch]]</f>
        <v>Quarter 9</v>
      </c>
      <c r="H765" s="4">
        <f>MOD(DaysPastLaunch[[#This Row],[MonthNumPastLaunch]]-1,12)+1</f>
        <v>2</v>
      </c>
      <c r="I765" s="4">
        <f>MOD(DaysPastLaunch[[#This Row],[QuartnerNumPastLaunch]]-1,4)+1</f>
        <v>1</v>
      </c>
      <c r="J765" s="4" t="str">
        <f>"Y"&amp;DaysPastLaunch[[#This Row],[YearNumPastLaunch]]&amp;" "&amp;"M"&amp;DaysPastLaunch[[#This Row],[Month1_12]]</f>
        <v>Y3 M2</v>
      </c>
      <c r="K765" s="4" t="str">
        <f>"Y"&amp;DaysPastLaunch[[#This Row],[YearNumPastLaunch]]&amp;" "&amp;"Q"&amp;DaysPastLaunch[[#This Row],[Quarter1_4]]</f>
        <v>Y3 Q1</v>
      </c>
      <c r="L765" s="4" t="str">
        <f>DaysPastLaunch[[#This Row],[YearPastLaunch]]&amp;" "&amp;"Month "&amp;DaysPastLaunch[[#This Row],[Month1_12]]</f>
        <v>Year 3 Month 2</v>
      </c>
      <c r="M765" s="4" t="str">
        <f>DaysPastLaunch[[#This Row],[YearPastLaunch]]&amp;" "&amp;"Quarter "&amp;DaysPastLaunch[[#This Row],[Quarter1_4]]</f>
        <v>Year 3 Quarter 1</v>
      </c>
    </row>
    <row r="766" spans="1:13" x14ac:dyDescent="0.25">
      <c r="A766">
        <v>765</v>
      </c>
      <c r="B766">
        <f>ROUNDDOWN((DaysPastLaunch[[#This Row],[DaysPastLaunch]]-1)/30,0)+1</f>
        <v>26</v>
      </c>
      <c r="C766">
        <f>ROUNDDOWN((DaysPastLaunch[[#This Row],[MonthNumPastLaunch]]-1)/12,0)+1</f>
        <v>3</v>
      </c>
      <c r="D766">
        <f>ROUNDUP(DaysPastLaunch[[#This Row],[MonthNumPastLaunch]]/3,0)</f>
        <v>9</v>
      </c>
      <c r="E766" s="4" t="str">
        <f>"Month "&amp;DaysPastLaunch[[#This Row],[MonthNumPastLaunch]]</f>
        <v>Month 26</v>
      </c>
      <c r="F766" s="4" t="str">
        <f>"Year "&amp;DaysPastLaunch[[#This Row],[YearNumPastLaunch]]</f>
        <v>Year 3</v>
      </c>
      <c r="G766" s="4" t="str">
        <f>"Quarter "&amp;DaysPastLaunch[[#This Row],[QuartnerNumPastLaunch]]</f>
        <v>Quarter 9</v>
      </c>
      <c r="H766" s="4">
        <f>MOD(DaysPastLaunch[[#This Row],[MonthNumPastLaunch]]-1,12)+1</f>
        <v>2</v>
      </c>
      <c r="I766" s="4">
        <f>MOD(DaysPastLaunch[[#This Row],[QuartnerNumPastLaunch]]-1,4)+1</f>
        <v>1</v>
      </c>
      <c r="J766" s="4" t="str">
        <f>"Y"&amp;DaysPastLaunch[[#This Row],[YearNumPastLaunch]]&amp;" "&amp;"M"&amp;DaysPastLaunch[[#This Row],[Month1_12]]</f>
        <v>Y3 M2</v>
      </c>
      <c r="K766" s="4" t="str">
        <f>"Y"&amp;DaysPastLaunch[[#This Row],[YearNumPastLaunch]]&amp;" "&amp;"Q"&amp;DaysPastLaunch[[#This Row],[Quarter1_4]]</f>
        <v>Y3 Q1</v>
      </c>
      <c r="L766" s="4" t="str">
        <f>DaysPastLaunch[[#This Row],[YearPastLaunch]]&amp;" "&amp;"Month "&amp;DaysPastLaunch[[#This Row],[Month1_12]]</f>
        <v>Year 3 Month 2</v>
      </c>
      <c r="M766" s="4" t="str">
        <f>DaysPastLaunch[[#This Row],[YearPastLaunch]]&amp;" "&amp;"Quarter "&amp;DaysPastLaunch[[#This Row],[Quarter1_4]]</f>
        <v>Year 3 Quarter 1</v>
      </c>
    </row>
    <row r="767" spans="1:13" x14ac:dyDescent="0.25">
      <c r="A767">
        <v>766</v>
      </c>
      <c r="B767">
        <f>ROUNDDOWN((DaysPastLaunch[[#This Row],[DaysPastLaunch]]-1)/30,0)+1</f>
        <v>26</v>
      </c>
      <c r="C767">
        <f>ROUNDDOWN((DaysPastLaunch[[#This Row],[MonthNumPastLaunch]]-1)/12,0)+1</f>
        <v>3</v>
      </c>
      <c r="D767">
        <f>ROUNDUP(DaysPastLaunch[[#This Row],[MonthNumPastLaunch]]/3,0)</f>
        <v>9</v>
      </c>
      <c r="E767" s="4" t="str">
        <f>"Month "&amp;DaysPastLaunch[[#This Row],[MonthNumPastLaunch]]</f>
        <v>Month 26</v>
      </c>
      <c r="F767" s="4" t="str">
        <f>"Year "&amp;DaysPastLaunch[[#This Row],[YearNumPastLaunch]]</f>
        <v>Year 3</v>
      </c>
      <c r="G767" s="4" t="str">
        <f>"Quarter "&amp;DaysPastLaunch[[#This Row],[QuartnerNumPastLaunch]]</f>
        <v>Quarter 9</v>
      </c>
      <c r="H767" s="4">
        <f>MOD(DaysPastLaunch[[#This Row],[MonthNumPastLaunch]]-1,12)+1</f>
        <v>2</v>
      </c>
      <c r="I767" s="4">
        <f>MOD(DaysPastLaunch[[#This Row],[QuartnerNumPastLaunch]]-1,4)+1</f>
        <v>1</v>
      </c>
      <c r="J767" s="4" t="str">
        <f>"Y"&amp;DaysPastLaunch[[#This Row],[YearNumPastLaunch]]&amp;" "&amp;"M"&amp;DaysPastLaunch[[#This Row],[Month1_12]]</f>
        <v>Y3 M2</v>
      </c>
      <c r="K767" s="4" t="str">
        <f>"Y"&amp;DaysPastLaunch[[#This Row],[YearNumPastLaunch]]&amp;" "&amp;"Q"&amp;DaysPastLaunch[[#This Row],[Quarter1_4]]</f>
        <v>Y3 Q1</v>
      </c>
      <c r="L767" s="4" t="str">
        <f>DaysPastLaunch[[#This Row],[YearPastLaunch]]&amp;" "&amp;"Month "&amp;DaysPastLaunch[[#This Row],[Month1_12]]</f>
        <v>Year 3 Month 2</v>
      </c>
      <c r="M767" s="4" t="str">
        <f>DaysPastLaunch[[#This Row],[YearPastLaunch]]&amp;" "&amp;"Quarter "&amp;DaysPastLaunch[[#This Row],[Quarter1_4]]</f>
        <v>Year 3 Quarter 1</v>
      </c>
    </row>
    <row r="768" spans="1:13" x14ac:dyDescent="0.25">
      <c r="A768">
        <v>767</v>
      </c>
      <c r="B768">
        <f>ROUNDDOWN((DaysPastLaunch[[#This Row],[DaysPastLaunch]]-1)/30,0)+1</f>
        <v>26</v>
      </c>
      <c r="C768">
        <f>ROUNDDOWN((DaysPastLaunch[[#This Row],[MonthNumPastLaunch]]-1)/12,0)+1</f>
        <v>3</v>
      </c>
      <c r="D768">
        <f>ROUNDUP(DaysPastLaunch[[#This Row],[MonthNumPastLaunch]]/3,0)</f>
        <v>9</v>
      </c>
      <c r="E768" s="4" t="str">
        <f>"Month "&amp;DaysPastLaunch[[#This Row],[MonthNumPastLaunch]]</f>
        <v>Month 26</v>
      </c>
      <c r="F768" s="4" t="str">
        <f>"Year "&amp;DaysPastLaunch[[#This Row],[YearNumPastLaunch]]</f>
        <v>Year 3</v>
      </c>
      <c r="G768" s="4" t="str">
        <f>"Quarter "&amp;DaysPastLaunch[[#This Row],[QuartnerNumPastLaunch]]</f>
        <v>Quarter 9</v>
      </c>
      <c r="H768" s="4">
        <f>MOD(DaysPastLaunch[[#This Row],[MonthNumPastLaunch]]-1,12)+1</f>
        <v>2</v>
      </c>
      <c r="I768" s="4">
        <f>MOD(DaysPastLaunch[[#This Row],[QuartnerNumPastLaunch]]-1,4)+1</f>
        <v>1</v>
      </c>
      <c r="J768" s="4" t="str">
        <f>"Y"&amp;DaysPastLaunch[[#This Row],[YearNumPastLaunch]]&amp;" "&amp;"M"&amp;DaysPastLaunch[[#This Row],[Month1_12]]</f>
        <v>Y3 M2</v>
      </c>
      <c r="K768" s="4" t="str">
        <f>"Y"&amp;DaysPastLaunch[[#This Row],[YearNumPastLaunch]]&amp;" "&amp;"Q"&amp;DaysPastLaunch[[#This Row],[Quarter1_4]]</f>
        <v>Y3 Q1</v>
      </c>
      <c r="L768" s="4" t="str">
        <f>DaysPastLaunch[[#This Row],[YearPastLaunch]]&amp;" "&amp;"Month "&amp;DaysPastLaunch[[#This Row],[Month1_12]]</f>
        <v>Year 3 Month 2</v>
      </c>
      <c r="M768" s="4" t="str">
        <f>DaysPastLaunch[[#This Row],[YearPastLaunch]]&amp;" "&amp;"Quarter "&amp;DaysPastLaunch[[#This Row],[Quarter1_4]]</f>
        <v>Year 3 Quarter 1</v>
      </c>
    </row>
    <row r="769" spans="1:13" x14ac:dyDescent="0.25">
      <c r="A769">
        <v>768</v>
      </c>
      <c r="B769">
        <f>ROUNDDOWN((DaysPastLaunch[[#This Row],[DaysPastLaunch]]-1)/30,0)+1</f>
        <v>26</v>
      </c>
      <c r="C769">
        <f>ROUNDDOWN((DaysPastLaunch[[#This Row],[MonthNumPastLaunch]]-1)/12,0)+1</f>
        <v>3</v>
      </c>
      <c r="D769">
        <f>ROUNDUP(DaysPastLaunch[[#This Row],[MonthNumPastLaunch]]/3,0)</f>
        <v>9</v>
      </c>
      <c r="E769" s="4" t="str">
        <f>"Month "&amp;DaysPastLaunch[[#This Row],[MonthNumPastLaunch]]</f>
        <v>Month 26</v>
      </c>
      <c r="F769" s="4" t="str">
        <f>"Year "&amp;DaysPastLaunch[[#This Row],[YearNumPastLaunch]]</f>
        <v>Year 3</v>
      </c>
      <c r="G769" s="4" t="str">
        <f>"Quarter "&amp;DaysPastLaunch[[#This Row],[QuartnerNumPastLaunch]]</f>
        <v>Quarter 9</v>
      </c>
      <c r="H769" s="4">
        <f>MOD(DaysPastLaunch[[#This Row],[MonthNumPastLaunch]]-1,12)+1</f>
        <v>2</v>
      </c>
      <c r="I769" s="4">
        <f>MOD(DaysPastLaunch[[#This Row],[QuartnerNumPastLaunch]]-1,4)+1</f>
        <v>1</v>
      </c>
      <c r="J769" s="4" t="str">
        <f>"Y"&amp;DaysPastLaunch[[#This Row],[YearNumPastLaunch]]&amp;" "&amp;"M"&amp;DaysPastLaunch[[#This Row],[Month1_12]]</f>
        <v>Y3 M2</v>
      </c>
      <c r="K769" s="4" t="str">
        <f>"Y"&amp;DaysPastLaunch[[#This Row],[YearNumPastLaunch]]&amp;" "&amp;"Q"&amp;DaysPastLaunch[[#This Row],[Quarter1_4]]</f>
        <v>Y3 Q1</v>
      </c>
      <c r="L769" s="4" t="str">
        <f>DaysPastLaunch[[#This Row],[YearPastLaunch]]&amp;" "&amp;"Month "&amp;DaysPastLaunch[[#This Row],[Month1_12]]</f>
        <v>Year 3 Month 2</v>
      </c>
      <c r="M769" s="4" t="str">
        <f>DaysPastLaunch[[#This Row],[YearPastLaunch]]&amp;" "&amp;"Quarter "&amp;DaysPastLaunch[[#This Row],[Quarter1_4]]</f>
        <v>Year 3 Quarter 1</v>
      </c>
    </row>
    <row r="770" spans="1:13" x14ac:dyDescent="0.25">
      <c r="A770">
        <v>769</v>
      </c>
      <c r="B770">
        <f>ROUNDDOWN((DaysPastLaunch[[#This Row],[DaysPastLaunch]]-1)/30,0)+1</f>
        <v>26</v>
      </c>
      <c r="C770">
        <f>ROUNDDOWN((DaysPastLaunch[[#This Row],[MonthNumPastLaunch]]-1)/12,0)+1</f>
        <v>3</v>
      </c>
      <c r="D770">
        <f>ROUNDUP(DaysPastLaunch[[#This Row],[MonthNumPastLaunch]]/3,0)</f>
        <v>9</v>
      </c>
      <c r="E770" s="4" t="str">
        <f>"Month "&amp;DaysPastLaunch[[#This Row],[MonthNumPastLaunch]]</f>
        <v>Month 26</v>
      </c>
      <c r="F770" s="4" t="str">
        <f>"Year "&amp;DaysPastLaunch[[#This Row],[YearNumPastLaunch]]</f>
        <v>Year 3</v>
      </c>
      <c r="G770" s="4" t="str">
        <f>"Quarter "&amp;DaysPastLaunch[[#This Row],[QuartnerNumPastLaunch]]</f>
        <v>Quarter 9</v>
      </c>
      <c r="H770" s="4">
        <f>MOD(DaysPastLaunch[[#This Row],[MonthNumPastLaunch]]-1,12)+1</f>
        <v>2</v>
      </c>
      <c r="I770" s="4">
        <f>MOD(DaysPastLaunch[[#This Row],[QuartnerNumPastLaunch]]-1,4)+1</f>
        <v>1</v>
      </c>
      <c r="J770" s="4" t="str">
        <f>"Y"&amp;DaysPastLaunch[[#This Row],[YearNumPastLaunch]]&amp;" "&amp;"M"&amp;DaysPastLaunch[[#This Row],[Month1_12]]</f>
        <v>Y3 M2</v>
      </c>
      <c r="K770" s="4" t="str">
        <f>"Y"&amp;DaysPastLaunch[[#This Row],[YearNumPastLaunch]]&amp;" "&amp;"Q"&amp;DaysPastLaunch[[#This Row],[Quarter1_4]]</f>
        <v>Y3 Q1</v>
      </c>
      <c r="L770" s="4" t="str">
        <f>DaysPastLaunch[[#This Row],[YearPastLaunch]]&amp;" "&amp;"Month "&amp;DaysPastLaunch[[#This Row],[Month1_12]]</f>
        <v>Year 3 Month 2</v>
      </c>
      <c r="M770" s="4" t="str">
        <f>DaysPastLaunch[[#This Row],[YearPastLaunch]]&amp;" "&amp;"Quarter "&amp;DaysPastLaunch[[#This Row],[Quarter1_4]]</f>
        <v>Year 3 Quarter 1</v>
      </c>
    </row>
    <row r="771" spans="1:13" x14ac:dyDescent="0.25">
      <c r="A771">
        <v>770</v>
      </c>
      <c r="B771">
        <f>ROUNDDOWN((DaysPastLaunch[[#This Row],[DaysPastLaunch]]-1)/30,0)+1</f>
        <v>26</v>
      </c>
      <c r="C771">
        <f>ROUNDDOWN((DaysPastLaunch[[#This Row],[MonthNumPastLaunch]]-1)/12,0)+1</f>
        <v>3</v>
      </c>
      <c r="D771">
        <f>ROUNDUP(DaysPastLaunch[[#This Row],[MonthNumPastLaunch]]/3,0)</f>
        <v>9</v>
      </c>
      <c r="E771" s="4" t="str">
        <f>"Month "&amp;DaysPastLaunch[[#This Row],[MonthNumPastLaunch]]</f>
        <v>Month 26</v>
      </c>
      <c r="F771" s="4" t="str">
        <f>"Year "&amp;DaysPastLaunch[[#This Row],[YearNumPastLaunch]]</f>
        <v>Year 3</v>
      </c>
      <c r="G771" s="4" t="str">
        <f>"Quarter "&amp;DaysPastLaunch[[#This Row],[QuartnerNumPastLaunch]]</f>
        <v>Quarter 9</v>
      </c>
      <c r="H771" s="4">
        <f>MOD(DaysPastLaunch[[#This Row],[MonthNumPastLaunch]]-1,12)+1</f>
        <v>2</v>
      </c>
      <c r="I771" s="4">
        <f>MOD(DaysPastLaunch[[#This Row],[QuartnerNumPastLaunch]]-1,4)+1</f>
        <v>1</v>
      </c>
      <c r="J771" s="4" t="str">
        <f>"Y"&amp;DaysPastLaunch[[#This Row],[YearNumPastLaunch]]&amp;" "&amp;"M"&amp;DaysPastLaunch[[#This Row],[Month1_12]]</f>
        <v>Y3 M2</v>
      </c>
      <c r="K771" s="4" t="str">
        <f>"Y"&amp;DaysPastLaunch[[#This Row],[YearNumPastLaunch]]&amp;" "&amp;"Q"&amp;DaysPastLaunch[[#This Row],[Quarter1_4]]</f>
        <v>Y3 Q1</v>
      </c>
      <c r="L771" s="4" t="str">
        <f>DaysPastLaunch[[#This Row],[YearPastLaunch]]&amp;" "&amp;"Month "&amp;DaysPastLaunch[[#This Row],[Month1_12]]</f>
        <v>Year 3 Month 2</v>
      </c>
      <c r="M771" s="4" t="str">
        <f>DaysPastLaunch[[#This Row],[YearPastLaunch]]&amp;" "&amp;"Quarter "&amp;DaysPastLaunch[[#This Row],[Quarter1_4]]</f>
        <v>Year 3 Quarter 1</v>
      </c>
    </row>
    <row r="772" spans="1:13" x14ac:dyDescent="0.25">
      <c r="A772">
        <v>771</v>
      </c>
      <c r="B772">
        <f>ROUNDDOWN((DaysPastLaunch[[#This Row],[DaysPastLaunch]]-1)/30,0)+1</f>
        <v>26</v>
      </c>
      <c r="C772">
        <f>ROUNDDOWN((DaysPastLaunch[[#This Row],[MonthNumPastLaunch]]-1)/12,0)+1</f>
        <v>3</v>
      </c>
      <c r="D772">
        <f>ROUNDUP(DaysPastLaunch[[#This Row],[MonthNumPastLaunch]]/3,0)</f>
        <v>9</v>
      </c>
      <c r="E772" s="4" t="str">
        <f>"Month "&amp;DaysPastLaunch[[#This Row],[MonthNumPastLaunch]]</f>
        <v>Month 26</v>
      </c>
      <c r="F772" s="4" t="str">
        <f>"Year "&amp;DaysPastLaunch[[#This Row],[YearNumPastLaunch]]</f>
        <v>Year 3</v>
      </c>
      <c r="G772" s="4" t="str">
        <f>"Quarter "&amp;DaysPastLaunch[[#This Row],[QuartnerNumPastLaunch]]</f>
        <v>Quarter 9</v>
      </c>
      <c r="H772" s="4">
        <f>MOD(DaysPastLaunch[[#This Row],[MonthNumPastLaunch]]-1,12)+1</f>
        <v>2</v>
      </c>
      <c r="I772" s="4">
        <f>MOD(DaysPastLaunch[[#This Row],[QuartnerNumPastLaunch]]-1,4)+1</f>
        <v>1</v>
      </c>
      <c r="J772" s="4" t="str">
        <f>"Y"&amp;DaysPastLaunch[[#This Row],[YearNumPastLaunch]]&amp;" "&amp;"M"&amp;DaysPastLaunch[[#This Row],[Month1_12]]</f>
        <v>Y3 M2</v>
      </c>
      <c r="K772" s="4" t="str">
        <f>"Y"&amp;DaysPastLaunch[[#This Row],[YearNumPastLaunch]]&amp;" "&amp;"Q"&amp;DaysPastLaunch[[#This Row],[Quarter1_4]]</f>
        <v>Y3 Q1</v>
      </c>
      <c r="L772" s="4" t="str">
        <f>DaysPastLaunch[[#This Row],[YearPastLaunch]]&amp;" "&amp;"Month "&amp;DaysPastLaunch[[#This Row],[Month1_12]]</f>
        <v>Year 3 Month 2</v>
      </c>
      <c r="M772" s="4" t="str">
        <f>DaysPastLaunch[[#This Row],[YearPastLaunch]]&amp;" "&amp;"Quarter "&amp;DaysPastLaunch[[#This Row],[Quarter1_4]]</f>
        <v>Year 3 Quarter 1</v>
      </c>
    </row>
    <row r="773" spans="1:13" x14ac:dyDescent="0.25">
      <c r="A773">
        <v>772</v>
      </c>
      <c r="B773">
        <f>ROUNDDOWN((DaysPastLaunch[[#This Row],[DaysPastLaunch]]-1)/30,0)+1</f>
        <v>26</v>
      </c>
      <c r="C773">
        <f>ROUNDDOWN((DaysPastLaunch[[#This Row],[MonthNumPastLaunch]]-1)/12,0)+1</f>
        <v>3</v>
      </c>
      <c r="D773">
        <f>ROUNDUP(DaysPastLaunch[[#This Row],[MonthNumPastLaunch]]/3,0)</f>
        <v>9</v>
      </c>
      <c r="E773" s="4" t="str">
        <f>"Month "&amp;DaysPastLaunch[[#This Row],[MonthNumPastLaunch]]</f>
        <v>Month 26</v>
      </c>
      <c r="F773" s="4" t="str">
        <f>"Year "&amp;DaysPastLaunch[[#This Row],[YearNumPastLaunch]]</f>
        <v>Year 3</v>
      </c>
      <c r="G773" s="4" t="str">
        <f>"Quarter "&amp;DaysPastLaunch[[#This Row],[QuartnerNumPastLaunch]]</f>
        <v>Quarter 9</v>
      </c>
      <c r="H773" s="4">
        <f>MOD(DaysPastLaunch[[#This Row],[MonthNumPastLaunch]]-1,12)+1</f>
        <v>2</v>
      </c>
      <c r="I773" s="4">
        <f>MOD(DaysPastLaunch[[#This Row],[QuartnerNumPastLaunch]]-1,4)+1</f>
        <v>1</v>
      </c>
      <c r="J773" s="4" t="str">
        <f>"Y"&amp;DaysPastLaunch[[#This Row],[YearNumPastLaunch]]&amp;" "&amp;"M"&amp;DaysPastLaunch[[#This Row],[Month1_12]]</f>
        <v>Y3 M2</v>
      </c>
      <c r="K773" s="4" t="str">
        <f>"Y"&amp;DaysPastLaunch[[#This Row],[YearNumPastLaunch]]&amp;" "&amp;"Q"&amp;DaysPastLaunch[[#This Row],[Quarter1_4]]</f>
        <v>Y3 Q1</v>
      </c>
      <c r="L773" s="4" t="str">
        <f>DaysPastLaunch[[#This Row],[YearPastLaunch]]&amp;" "&amp;"Month "&amp;DaysPastLaunch[[#This Row],[Month1_12]]</f>
        <v>Year 3 Month 2</v>
      </c>
      <c r="M773" s="4" t="str">
        <f>DaysPastLaunch[[#This Row],[YearPastLaunch]]&amp;" "&amp;"Quarter "&amp;DaysPastLaunch[[#This Row],[Quarter1_4]]</f>
        <v>Year 3 Quarter 1</v>
      </c>
    </row>
    <row r="774" spans="1:13" x14ac:dyDescent="0.25">
      <c r="A774">
        <v>773</v>
      </c>
      <c r="B774">
        <f>ROUNDDOWN((DaysPastLaunch[[#This Row],[DaysPastLaunch]]-1)/30,0)+1</f>
        <v>26</v>
      </c>
      <c r="C774">
        <f>ROUNDDOWN((DaysPastLaunch[[#This Row],[MonthNumPastLaunch]]-1)/12,0)+1</f>
        <v>3</v>
      </c>
      <c r="D774">
        <f>ROUNDUP(DaysPastLaunch[[#This Row],[MonthNumPastLaunch]]/3,0)</f>
        <v>9</v>
      </c>
      <c r="E774" s="4" t="str">
        <f>"Month "&amp;DaysPastLaunch[[#This Row],[MonthNumPastLaunch]]</f>
        <v>Month 26</v>
      </c>
      <c r="F774" s="4" t="str">
        <f>"Year "&amp;DaysPastLaunch[[#This Row],[YearNumPastLaunch]]</f>
        <v>Year 3</v>
      </c>
      <c r="G774" s="4" t="str">
        <f>"Quarter "&amp;DaysPastLaunch[[#This Row],[QuartnerNumPastLaunch]]</f>
        <v>Quarter 9</v>
      </c>
      <c r="H774" s="4">
        <f>MOD(DaysPastLaunch[[#This Row],[MonthNumPastLaunch]]-1,12)+1</f>
        <v>2</v>
      </c>
      <c r="I774" s="4">
        <f>MOD(DaysPastLaunch[[#This Row],[QuartnerNumPastLaunch]]-1,4)+1</f>
        <v>1</v>
      </c>
      <c r="J774" s="4" t="str">
        <f>"Y"&amp;DaysPastLaunch[[#This Row],[YearNumPastLaunch]]&amp;" "&amp;"M"&amp;DaysPastLaunch[[#This Row],[Month1_12]]</f>
        <v>Y3 M2</v>
      </c>
      <c r="K774" s="4" t="str">
        <f>"Y"&amp;DaysPastLaunch[[#This Row],[YearNumPastLaunch]]&amp;" "&amp;"Q"&amp;DaysPastLaunch[[#This Row],[Quarter1_4]]</f>
        <v>Y3 Q1</v>
      </c>
      <c r="L774" s="4" t="str">
        <f>DaysPastLaunch[[#This Row],[YearPastLaunch]]&amp;" "&amp;"Month "&amp;DaysPastLaunch[[#This Row],[Month1_12]]</f>
        <v>Year 3 Month 2</v>
      </c>
      <c r="M774" s="4" t="str">
        <f>DaysPastLaunch[[#This Row],[YearPastLaunch]]&amp;" "&amp;"Quarter "&amp;DaysPastLaunch[[#This Row],[Quarter1_4]]</f>
        <v>Year 3 Quarter 1</v>
      </c>
    </row>
    <row r="775" spans="1:13" x14ac:dyDescent="0.25">
      <c r="A775">
        <v>774</v>
      </c>
      <c r="B775">
        <f>ROUNDDOWN((DaysPastLaunch[[#This Row],[DaysPastLaunch]]-1)/30,0)+1</f>
        <v>26</v>
      </c>
      <c r="C775">
        <f>ROUNDDOWN((DaysPastLaunch[[#This Row],[MonthNumPastLaunch]]-1)/12,0)+1</f>
        <v>3</v>
      </c>
      <c r="D775">
        <f>ROUNDUP(DaysPastLaunch[[#This Row],[MonthNumPastLaunch]]/3,0)</f>
        <v>9</v>
      </c>
      <c r="E775" s="4" t="str">
        <f>"Month "&amp;DaysPastLaunch[[#This Row],[MonthNumPastLaunch]]</f>
        <v>Month 26</v>
      </c>
      <c r="F775" s="4" t="str">
        <f>"Year "&amp;DaysPastLaunch[[#This Row],[YearNumPastLaunch]]</f>
        <v>Year 3</v>
      </c>
      <c r="G775" s="4" t="str">
        <f>"Quarter "&amp;DaysPastLaunch[[#This Row],[QuartnerNumPastLaunch]]</f>
        <v>Quarter 9</v>
      </c>
      <c r="H775" s="4">
        <f>MOD(DaysPastLaunch[[#This Row],[MonthNumPastLaunch]]-1,12)+1</f>
        <v>2</v>
      </c>
      <c r="I775" s="4">
        <f>MOD(DaysPastLaunch[[#This Row],[QuartnerNumPastLaunch]]-1,4)+1</f>
        <v>1</v>
      </c>
      <c r="J775" s="4" t="str">
        <f>"Y"&amp;DaysPastLaunch[[#This Row],[YearNumPastLaunch]]&amp;" "&amp;"M"&amp;DaysPastLaunch[[#This Row],[Month1_12]]</f>
        <v>Y3 M2</v>
      </c>
      <c r="K775" s="4" t="str">
        <f>"Y"&amp;DaysPastLaunch[[#This Row],[YearNumPastLaunch]]&amp;" "&amp;"Q"&amp;DaysPastLaunch[[#This Row],[Quarter1_4]]</f>
        <v>Y3 Q1</v>
      </c>
      <c r="L775" s="4" t="str">
        <f>DaysPastLaunch[[#This Row],[YearPastLaunch]]&amp;" "&amp;"Month "&amp;DaysPastLaunch[[#This Row],[Month1_12]]</f>
        <v>Year 3 Month 2</v>
      </c>
      <c r="M775" s="4" t="str">
        <f>DaysPastLaunch[[#This Row],[YearPastLaunch]]&amp;" "&amp;"Quarter "&amp;DaysPastLaunch[[#This Row],[Quarter1_4]]</f>
        <v>Year 3 Quarter 1</v>
      </c>
    </row>
    <row r="776" spans="1:13" x14ac:dyDescent="0.25">
      <c r="A776">
        <v>775</v>
      </c>
      <c r="B776">
        <f>ROUNDDOWN((DaysPastLaunch[[#This Row],[DaysPastLaunch]]-1)/30,0)+1</f>
        <v>26</v>
      </c>
      <c r="C776">
        <f>ROUNDDOWN((DaysPastLaunch[[#This Row],[MonthNumPastLaunch]]-1)/12,0)+1</f>
        <v>3</v>
      </c>
      <c r="D776">
        <f>ROUNDUP(DaysPastLaunch[[#This Row],[MonthNumPastLaunch]]/3,0)</f>
        <v>9</v>
      </c>
      <c r="E776" s="4" t="str">
        <f>"Month "&amp;DaysPastLaunch[[#This Row],[MonthNumPastLaunch]]</f>
        <v>Month 26</v>
      </c>
      <c r="F776" s="4" t="str">
        <f>"Year "&amp;DaysPastLaunch[[#This Row],[YearNumPastLaunch]]</f>
        <v>Year 3</v>
      </c>
      <c r="G776" s="4" t="str">
        <f>"Quarter "&amp;DaysPastLaunch[[#This Row],[QuartnerNumPastLaunch]]</f>
        <v>Quarter 9</v>
      </c>
      <c r="H776" s="4">
        <f>MOD(DaysPastLaunch[[#This Row],[MonthNumPastLaunch]]-1,12)+1</f>
        <v>2</v>
      </c>
      <c r="I776" s="4">
        <f>MOD(DaysPastLaunch[[#This Row],[QuartnerNumPastLaunch]]-1,4)+1</f>
        <v>1</v>
      </c>
      <c r="J776" s="4" t="str">
        <f>"Y"&amp;DaysPastLaunch[[#This Row],[YearNumPastLaunch]]&amp;" "&amp;"M"&amp;DaysPastLaunch[[#This Row],[Month1_12]]</f>
        <v>Y3 M2</v>
      </c>
      <c r="K776" s="4" t="str">
        <f>"Y"&amp;DaysPastLaunch[[#This Row],[YearNumPastLaunch]]&amp;" "&amp;"Q"&amp;DaysPastLaunch[[#This Row],[Quarter1_4]]</f>
        <v>Y3 Q1</v>
      </c>
      <c r="L776" s="4" t="str">
        <f>DaysPastLaunch[[#This Row],[YearPastLaunch]]&amp;" "&amp;"Month "&amp;DaysPastLaunch[[#This Row],[Month1_12]]</f>
        <v>Year 3 Month 2</v>
      </c>
      <c r="M776" s="4" t="str">
        <f>DaysPastLaunch[[#This Row],[YearPastLaunch]]&amp;" "&amp;"Quarter "&amp;DaysPastLaunch[[#This Row],[Quarter1_4]]</f>
        <v>Year 3 Quarter 1</v>
      </c>
    </row>
    <row r="777" spans="1:13" x14ac:dyDescent="0.25">
      <c r="A777">
        <v>776</v>
      </c>
      <c r="B777">
        <f>ROUNDDOWN((DaysPastLaunch[[#This Row],[DaysPastLaunch]]-1)/30,0)+1</f>
        <v>26</v>
      </c>
      <c r="C777">
        <f>ROUNDDOWN((DaysPastLaunch[[#This Row],[MonthNumPastLaunch]]-1)/12,0)+1</f>
        <v>3</v>
      </c>
      <c r="D777">
        <f>ROUNDUP(DaysPastLaunch[[#This Row],[MonthNumPastLaunch]]/3,0)</f>
        <v>9</v>
      </c>
      <c r="E777" s="4" t="str">
        <f>"Month "&amp;DaysPastLaunch[[#This Row],[MonthNumPastLaunch]]</f>
        <v>Month 26</v>
      </c>
      <c r="F777" s="4" t="str">
        <f>"Year "&amp;DaysPastLaunch[[#This Row],[YearNumPastLaunch]]</f>
        <v>Year 3</v>
      </c>
      <c r="G777" s="4" t="str">
        <f>"Quarter "&amp;DaysPastLaunch[[#This Row],[QuartnerNumPastLaunch]]</f>
        <v>Quarter 9</v>
      </c>
      <c r="H777" s="4">
        <f>MOD(DaysPastLaunch[[#This Row],[MonthNumPastLaunch]]-1,12)+1</f>
        <v>2</v>
      </c>
      <c r="I777" s="4">
        <f>MOD(DaysPastLaunch[[#This Row],[QuartnerNumPastLaunch]]-1,4)+1</f>
        <v>1</v>
      </c>
      <c r="J777" s="4" t="str">
        <f>"Y"&amp;DaysPastLaunch[[#This Row],[YearNumPastLaunch]]&amp;" "&amp;"M"&amp;DaysPastLaunch[[#This Row],[Month1_12]]</f>
        <v>Y3 M2</v>
      </c>
      <c r="K777" s="4" t="str">
        <f>"Y"&amp;DaysPastLaunch[[#This Row],[YearNumPastLaunch]]&amp;" "&amp;"Q"&amp;DaysPastLaunch[[#This Row],[Quarter1_4]]</f>
        <v>Y3 Q1</v>
      </c>
      <c r="L777" s="4" t="str">
        <f>DaysPastLaunch[[#This Row],[YearPastLaunch]]&amp;" "&amp;"Month "&amp;DaysPastLaunch[[#This Row],[Month1_12]]</f>
        <v>Year 3 Month 2</v>
      </c>
      <c r="M777" s="4" t="str">
        <f>DaysPastLaunch[[#This Row],[YearPastLaunch]]&amp;" "&amp;"Quarter "&amp;DaysPastLaunch[[#This Row],[Quarter1_4]]</f>
        <v>Year 3 Quarter 1</v>
      </c>
    </row>
    <row r="778" spans="1:13" x14ac:dyDescent="0.25">
      <c r="A778">
        <v>777</v>
      </c>
      <c r="B778">
        <f>ROUNDDOWN((DaysPastLaunch[[#This Row],[DaysPastLaunch]]-1)/30,0)+1</f>
        <v>26</v>
      </c>
      <c r="C778">
        <f>ROUNDDOWN((DaysPastLaunch[[#This Row],[MonthNumPastLaunch]]-1)/12,0)+1</f>
        <v>3</v>
      </c>
      <c r="D778">
        <f>ROUNDUP(DaysPastLaunch[[#This Row],[MonthNumPastLaunch]]/3,0)</f>
        <v>9</v>
      </c>
      <c r="E778" s="4" t="str">
        <f>"Month "&amp;DaysPastLaunch[[#This Row],[MonthNumPastLaunch]]</f>
        <v>Month 26</v>
      </c>
      <c r="F778" s="4" t="str">
        <f>"Year "&amp;DaysPastLaunch[[#This Row],[YearNumPastLaunch]]</f>
        <v>Year 3</v>
      </c>
      <c r="G778" s="4" t="str">
        <f>"Quarter "&amp;DaysPastLaunch[[#This Row],[QuartnerNumPastLaunch]]</f>
        <v>Quarter 9</v>
      </c>
      <c r="H778" s="4">
        <f>MOD(DaysPastLaunch[[#This Row],[MonthNumPastLaunch]]-1,12)+1</f>
        <v>2</v>
      </c>
      <c r="I778" s="4">
        <f>MOD(DaysPastLaunch[[#This Row],[QuartnerNumPastLaunch]]-1,4)+1</f>
        <v>1</v>
      </c>
      <c r="J778" s="4" t="str">
        <f>"Y"&amp;DaysPastLaunch[[#This Row],[YearNumPastLaunch]]&amp;" "&amp;"M"&amp;DaysPastLaunch[[#This Row],[Month1_12]]</f>
        <v>Y3 M2</v>
      </c>
      <c r="K778" s="4" t="str">
        <f>"Y"&amp;DaysPastLaunch[[#This Row],[YearNumPastLaunch]]&amp;" "&amp;"Q"&amp;DaysPastLaunch[[#This Row],[Quarter1_4]]</f>
        <v>Y3 Q1</v>
      </c>
      <c r="L778" s="4" t="str">
        <f>DaysPastLaunch[[#This Row],[YearPastLaunch]]&amp;" "&amp;"Month "&amp;DaysPastLaunch[[#This Row],[Month1_12]]</f>
        <v>Year 3 Month 2</v>
      </c>
      <c r="M778" s="4" t="str">
        <f>DaysPastLaunch[[#This Row],[YearPastLaunch]]&amp;" "&amp;"Quarter "&amp;DaysPastLaunch[[#This Row],[Quarter1_4]]</f>
        <v>Year 3 Quarter 1</v>
      </c>
    </row>
    <row r="779" spans="1:13" x14ac:dyDescent="0.25">
      <c r="A779">
        <v>778</v>
      </c>
      <c r="B779">
        <f>ROUNDDOWN((DaysPastLaunch[[#This Row],[DaysPastLaunch]]-1)/30,0)+1</f>
        <v>26</v>
      </c>
      <c r="C779">
        <f>ROUNDDOWN((DaysPastLaunch[[#This Row],[MonthNumPastLaunch]]-1)/12,0)+1</f>
        <v>3</v>
      </c>
      <c r="D779">
        <f>ROUNDUP(DaysPastLaunch[[#This Row],[MonthNumPastLaunch]]/3,0)</f>
        <v>9</v>
      </c>
      <c r="E779" s="4" t="str">
        <f>"Month "&amp;DaysPastLaunch[[#This Row],[MonthNumPastLaunch]]</f>
        <v>Month 26</v>
      </c>
      <c r="F779" s="4" t="str">
        <f>"Year "&amp;DaysPastLaunch[[#This Row],[YearNumPastLaunch]]</f>
        <v>Year 3</v>
      </c>
      <c r="G779" s="4" t="str">
        <f>"Quarter "&amp;DaysPastLaunch[[#This Row],[QuartnerNumPastLaunch]]</f>
        <v>Quarter 9</v>
      </c>
      <c r="H779" s="4">
        <f>MOD(DaysPastLaunch[[#This Row],[MonthNumPastLaunch]]-1,12)+1</f>
        <v>2</v>
      </c>
      <c r="I779" s="4">
        <f>MOD(DaysPastLaunch[[#This Row],[QuartnerNumPastLaunch]]-1,4)+1</f>
        <v>1</v>
      </c>
      <c r="J779" s="4" t="str">
        <f>"Y"&amp;DaysPastLaunch[[#This Row],[YearNumPastLaunch]]&amp;" "&amp;"M"&amp;DaysPastLaunch[[#This Row],[Month1_12]]</f>
        <v>Y3 M2</v>
      </c>
      <c r="K779" s="4" t="str">
        <f>"Y"&amp;DaysPastLaunch[[#This Row],[YearNumPastLaunch]]&amp;" "&amp;"Q"&amp;DaysPastLaunch[[#This Row],[Quarter1_4]]</f>
        <v>Y3 Q1</v>
      </c>
      <c r="L779" s="4" t="str">
        <f>DaysPastLaunch[[#This Row],[YearPastLaunch]]&amp;" "&amp;"Month "&amp;DaysPastLaunch[[#This Row],[Month1_12]]</f>
        <v>Year 3 Month 2</v>
      </c>
      <c r="M779" s="4" t="str">
        <f>DaysPastLaunch[[#This Row],[YearPastLaunch]]&amp;" "&amp;"Quarter "&amp;DaysPastLaunch[[#This Row],[Quarter1_4]]</f>
        <v>Year 3 Quarter 1</v>
      </c>
    </row>
    <row r="780" spans="1:13" x14ac:dyDescent="0.25">
      <c r="A780">
        <v>779</v>
      </c>
      <c r="B780">
        <f>ROUNDDOWN((DaysPastLaunch[[#This Row],[DaysPastLaunch]]-1)/30,0)+1</f>
        <v>26</v>
      </c>
      <c r="C780">
        <f>ROUNDDOWN((DaysPastLaunch[[#This Row],[MonthNumPastLaunch]]-1)/12,0)+1</f>
        <v>3</v>
      </c>
      <c r="D780">
        <f>ROUNDUP(DaysPastLaunch[[#This Row],[MonthNumPastLaunch]]/3,0)</f>
        <v>9</v>
      </c>
      <c r="E780" s="4" t="str">
        <f>"Month "&amp;DaysPastLaunch[[#This Row],[MonthNumPastLaunch]]</f>
        <v>Month 26</v>
      </c>
      <c r="F780" s="4" t="str">
        <f>"Year "&amp;DaysPastLaunch[[#This Row],[YearNumPastLaunch]]</f>
        <v>Year 3</v>
      </c>
      <c r="G780" s="4" t="str">
        <f>"Quarter "&amp;DaysPastLaunch[[#This Row],[QuartnerNumPastLaunch]]</f>
        <v>Quarter 9</v>
      </c>
      <c r="H780" s="4">
        <f>MOD(DaysPastLaunch[[#This Row],[MonthNumPastLaunch]]-1,12)+1</f>
        <v>2</v>
      </c>
      <c r="I780" s="4">
        <f>MOD(DaysPastLaunch[[#This Row],[QuartnerNumPastLaunch]]-1,4)+1</f>
        <v>1</v>
      </c>
      <c r="J780" s="4" t="str">
        <f>"Y"&amp;DaysPastLaunch[[#This Row],[YearNumPastLaunch]]&amp;" "&amp;"M"&amp;DaysPastLaunch[[#This Row],[Month1_12]]</f>
        <v>Y3 M2</v>
      </c>
      <c r="K780" s="4" t="str">
        <f>"Y"&amp;DaysPastLaunch[[#This Row],[YearNumPastLaunch]]&amp;" "&amp;"Q"&amp;DaysPastLaunch[[#This Row],[Quarter1_4]]</f>
        <v>Y3 Q1</v>
      </c>
      <c r="L780" s="4" t="str">
        <f>DaysPastLaunch[[#This Row],[YearPastLaunch]]&amp;" "&amp;"Month "&amp;DaysPastLaunch[[#This Row],[Month1_12]]</f>
        <v>Year 3 Month 2</v>
      </c>
      <c r="M780" s="4" t="str">
        <f>DaysPastLaunch[[#This Row],[YearPastLaunch]]&amp;" "&amp;"Quarter "&amp;DaysPastLaunch[[#This Row],[Quarter1_4]]</f>
        <v>Year 3 Quarter 1</v>
      </c>
    </row>
    <row r="781" spans="1:13" x14ac:dyDescent="0.25">
      <c r="A781">
        <v>780</v>
      </c>
      <c r="B781">
        <f>ROUNDDOWN((DaysPastLaunch[[#This Row],[DaysPastLaunch]]-1)/30,0)+1</f>
        <v>26</v>
      </c>
      <c r="C781">
        <f>ROUNDDOWN((DaysPastLaunch[[#This Row],[MonthNumPastLaunch]]-1)/12,0)+1</f>
        <v>3</v>
      </c>
      <c r="D781">
        <f>ROUNDUP(DaysPastLaunch[[#This Row],[MonthNumPastLaunch]]/3,0)</f>
        <v>9</v>
      </c>
      <c r="E781" s="4" t="str">
        <f>"Month "&amp;DaysPastLaunch[[#This Row],[MonthNumPastLaunch]]</f>
        <v>Month 26</v>
      </c>
      <c r="F781" s="4" t="str">
        <f>"Year "&amp;DaysPastLaunch[[#This Row],[YearNumPastLaunch]]</f>
        <v>Year 3</v>
      </c>
      <c r="G781" s="4" t="str">
        <f>"Quarter "&amp;DaysPastLaunch[[#This Row],[QuartnerNumPastLaunch]]</f>
        <v>Quarter 9</v>
      </c>
      <c r="H781" s="4">
        <f>MOD(DaysPastLaunch[[#This Row],[MonthNumPastLaunch]]-1,12)+1</f>
        <v>2</v>
      </c>
      <c r="I781" s="4">
        <f>MOD(DaysPastLaunch[[#This Row],[QuartnerNumPastLaunch]]-1,4)+1</f>
        <v>1</v>
      </c>
      <c r="J781" s="4" t="str">
        <f>"Y"&amp;DaysPastLaunch[[#This Row],[YearNumPastLaunch]]&amp;" "&amp;"M"&amp;DaysPastLaunch[[#This Row],[Month1_12]]</f>
        <v>Y3 M2</v>
      </c>
      <c r="K781" s="4" t="str">
        <f>"Y"&amp;DaysPastLaunch[[#This Row],[YearNumPastLaunch]]&amp;" "&amp;"Q"&amp;DaysPastLaunch[[#This Row],[Quarter1_4]]</f>
        <v>Y3 Q1</v>
      </c>
      <c r="L781" s="4" t="str">
        <f>DaysPastLaunch[[#This Row],[YearPastLaunch]]&amp;" "&amp;"Month "&amp;DaysPastLaunch[[#This Row],[Month1_12]]</f>
        <v>Year 3 Month 2</v>
      </c>
      <c r="M781" s="4" t="str">
        <f>DaysPastLaunch[[#This Row],[YearPastLaunch]]&amp;" "&amp;"Quarter "&amp;DaysPastLaunch[[#This Row],[Quarter1_4]]</f>
        <v>Year 3 Quarter 1</v>
      </c>
    </row>
    <row r="782" spans="1:13" x14ac:dyDescent="0.25">
      <c r="A782">
        <v>781</v>
      </c>
      <c r="B782">
        <f>ROUNDDOWN((DaysPastLaunch[[#This Row],[DaysPastLaunch]]-1)/30,0)+1</f>
        <v>27</v>
      </c>
      <c r="C782">
        <f>ROUNDDOWN((DaysPastLaunch[[#This Row],[MonthNumPastLaunch]]-1)/12,0)+1</f>
        <v>3</v>
      </c>
      <c r="D782">
        <f>ROUNDUP(DaysPastLaunch[[#This Row],[MonthNumPastLaunch]]/3,0)</f>
        <v>9</v>
      </c>
      <c r="E782" s="4" t="str">
        <f>"Month "&amp;DaysPastLaunch[[#This Row],[MonthNumPastLaunch]]</f>
        <v>Month 27</v>
      </c>
      <c r="F782" s="4" t="str">
        <f>"Year "&amp;DaysPastLaunch[[#This Row],[YearNumPastLaunch]]</f>
        <v>Year 3</v>
      </c>
      <c r="G782" s="4" t="str">
        <f>"Quarter "&amp;DaysPastLaunch[[#This Row],[QuartnerNumPastLaunch]]</f>
        <v>Quarter 9</v>
      </c>
      <c r="H782" s="4">
        <f>MOD(DaysPastLaunch[[#This Row],[MonthNumPastLaunch]]-1,12)+1</f>
        <v>3</v>
      </c>
      <c r="I782" s="4">
        <f>MOD(DaysPastLaunch[[#This Row],[QuartnerNumPastLaunch]]-1,4)+1</f>
        <v>1</v>
      </c>
      <c r="J782" s="4" t="str">
        <f>"Y"&amp;DaysPastLaunch[[#This Row],[YearNumPastLaunch]]&amp;" "&amp;"M"&amp;DaysPastLaunch[[#This Row],[Month1_12]]</f>
        <v>Y3 M3</v>
      </c>
      <c r="K782" s="4" t="str">
        <f>"Y"&amp;DaysPastLaunch[[#This Row],[YearNumPastLaunch]]&amp;" "&amp;"Q"&amp;DaysPastLaunch[[#This Row],[Quarter1_4]]</f>
        <v>Y3 Q1</v>
      </c>
      <c r="L782" s="4" t="str">
        <f>DaysPastLaunch[[#This Row],[YearPastLaunch]]&amp;" "&amp;"Month "&amp;DaysPastLaunch[[#This Row],[Month1_12]]</f>
        <v>Year 3 Month 3</v>
      </c>
      <c r="M782" s="4" t="str">
        <f>DaysPastLaunch[[#This Row],[YearPastLaunch]]&amp;" "&amp;"Quarter "&amp;DaysPastLaunch[[#This Row],[Quarter1_4]]</f>
        <v>Year 3 Quarter 1</v>
      </c>
    </row>
    <row r="783" spans="1:13" x14ac:dyDescent="0.25">
      <c r="A783">
        <v>782</v>
      </c>
      <c r="B783">
        <f>ROUNDDOWN((DaysPastLaunch[[#This Row],[DaysPastLaunch]]-1)/30,0)+1</f>
        <v>27</v>
      </c>
      <c r="C783">
        <f>ROUNDDOWN((DaysPastLaunch[[#This Row],[MonthNumPastLaunch]]-1)/12,0)+1</f>
        <v>3</v>
      </c>
      <c r="D783">
        <f>ROUNDUP(DaysPastLaunch[[#This Row],[MonthNumPastLaunch]]/3,0)</f>
        <v>9</v>
      </c>
      <c r="E783" s="4" t="str">
        <f>"Month "&amp;DaysPastLaunch[[#This Row],[MonthNumPastLaunch]]</f>
        <v>Month 27</v>
      </c>
      <c r="F783" s="4" t="str">
        <f>"Year "&amp;DaysPastLaunch[[#This Row],[YearNumPastLaunch]]</f>
        <v>Year 3</v>
      </c>
      <c r="G783" s="4" t="str">
        <f>"Quarter "&amp;DaysPastLaunch[[#This Row],[QuartnerNumPastLaunch]]</f>
        <v>Quarter 9</v>
      </c>
      <c r="H783" s="4">
        <f>MOD(DaysPastLaunch[[#This Row],[MonthNumPastLaunch]]-1,12)+1</f>
        <v>3</v>
      </c>
      <c r="I783" s="4">
        <f>MOD(DaysPastLaunch[[#This Row],[QuartnerNumPastLaunch]]-1,4)+1</f>
        <v>1</v>
      </c>
      <c r="J783" s="4" t="str">
        <f>"Y"&amp;DaysPastLaunch[[#This Row],[YearNumPastLaunch]]&amp;" "&amp;"M"&amp;DaysPastLaunch[[#This Row],[Month1_12]]</f>
        <v>Y3 M3</v>
      </c>
      <c r="K783" s="4" t="str">
        <f>"Y"&amp;DaysPastLaunch[[#This Row],[YearNumPastLaunch]]&amp;" "&amp;"Q"&amp;DaysPastLaunch[[#This Row],[Quarter1_4]]</f>
        <v>Y3 Q1</v>
      </c>
      <c r="L783" s="4" t="str">
        <f>DaysPastLaunch[[#This Row],[YearPastLaunch]]&amp;" "&amp;"Month "&amp;DaysPastLaunch[[#This Row],[Month1_12]]</f>
        <v>Year 3 Month 3</v>
      </c>
      <c r="M783" s="4" t="str">
        <f>DaysPastLaunch[[#This Row],[YearPastLaunch]]&amp;" "&amp;"Quarter "&amp;DaysPastLaunch[[#This Row],[Quarter1_4]]</f>
        <v>Year 3 Quarter 1</v>
      </c>
    </row>
    <row r="784" spans="1:13" x14ac:dyDescent="0.25">
      <c r="A784">
        <v>783</v>
      </c>
      <c r="B784">
        <f>ROUNDDOWN((DaysPastLaunch[[#This Row],[DaysPastLaunch]]-1)/30,0)+1</f>
        <v>27</v>
      </c>
      <c r="C784">
        <f>ROUNDDOWN((DaysPastLaunch[[#This Row],[MonthNumPastLaunch]]-1)/12,0)+1</f>
        <v>3</v>
      </c>
      <c r="D784">
        <f>ROUNDUP(DaysPastLaunch[[#This Row],[MonthNumPastLaunch]]/3,0)</f>
        <v>9</v>
      </c>
      <c r="E784" s="4" t="str">
        <f>"Month "&amp;DaysPastLaunch[[#This Row],[MonthNumPastLaunch]]</f>
        <v>Month 27</v>
      </c>
      <c r="F784" s="4" t="str">
        <f>"Year "&amp;DaysPastLaunch[[#This Row],[YearNumPastLaunch]]</f>
        <v>Year 3</v>
      </c>
      <c r="G784" s="4" t="str">
        <f>"Quarter "&amp;DaysPastLaunch[[#This Row],[QuartnerNumPastLaunch]]</f>
        <v>Quarter 9</v>
      </c>
      <c r="H784" s="4">
        <f>MOD(DaysPastLaunch[[#This Row],[MonthNumPastLaunch]]-1,12)+1</f>
        <v>3</v>
      </c>
      <c r="I784" s="4">
        <f>MOD(DaysPastLaunch[[#This Row],[QuartnerNumPastLaunch]]-1,4)+1</f>
        <v>1</v>
      </c>
      <c r="J784" s="4" t="str">
        <f>"Y"&amp;DaysPastLaunch[[#This Row],[YearNumPastLaunch]]&amp;" "&amp;"M"&amp;DaysPastLaunch[[#This Row],[Month1_12]]</f>
        <v>Y3 M3</v>
      </c>
      <c r="K784" s="4" t="str">
        <f>"Y"&amp;DaysPastLaunch[[#This Row],[YearNumPastLaunch]]&amp;" "&amp;"Q"&amp;DaysPastLaunch[[#This Row],[Quarter1_4]]</f>
        <v>Y3 Q1</v>
      </c>
      <c r="L784" s="4" t="str">
        <f>DaysPastLaunch[[#This Row],[YearPastLaunch]]&amp;" "&amp;"Month "&amp;DaysPastLaunch[[#This Row],[Month1_12]]</f>
        <v>Year 3 Month 3</v>
      </c>
      <c r="M784" s="4" t="str">
        <f>DaysPastLaunch[[#This Row],[YearPastLaunch]]&amp;" "&amp;"Quarter "&amp;DaysPastLaunch[[#This Row],[Quarter1_4]]</f>
        <v>Year 3 Quarter 1</v>
      </c>
    </row>
    <row r="785" spans="1:13" x14ac:dyDescent="0.25">
      <c r="A785">
        <v>784</v>
      </c>
      <c r="B785">
        <f>ROUNDDOWN((DaysPastLaunch[[#This Row],[DaysPastLaunch]]-1)/30,0)+1</f>
        <v>27</v>
      </c>
      <c r="C785">
        <f>ROUNDDOWN((DaysPastLaunch[[#This Row],[MonthNumPastLaunch]]-1)/12,0)+1</f>
        <v>3</v>
      </c>
      <c r="D785">
        <f>ROUNDUP(DaysPastLaunch[[#This Row],[MonthNumPastLaunch]]/3,0)</f>
        <v>9</v>
      </c>
      <c r="E785" s="4" t="str">
        <f>"Month "&amp;DaysPastLaunch[[#This Row],[MonthNumPastLaunch]]</f>
        <v>Month 27</v>
      </c>
      <c r="F785" s="4" t="str">
        <f>"Year "&amp;DaysPastLaunch[[#This Row],[YearNumPastLaunch]]</f>
        <v>Year 3</v>
      </c>
      <c r="G785" s="4" t="str">
        <f>"Quarter "&amp;DaysPastLaunch[[#This Row],[QuartnerNumPastLaunch]]</f>
        <v>Quarter 9</v>
      </c>
      <c r="H785" s="4">
        <f>MOD(DaysPastLaunch[[#This Row],[MonthNumPastLaunch]]-1,12)+1</f>
        <v>3</v>
      </c>
      <c r="I785" s="4">
        <f>MOD(DaysPastLaunch[[#This Row],[QuartnerNumPastLaunch]]-1,4)+1</f>
        <v>1</v>
      </c>
      <c r="J785" s="4" t="str">
        <f>"Y"&amp;DaysPastLaunch[[#This Row],[YearNumPastLaunch]]&amp;" "&amp;"M"&amp;DaysPastLaunch[[#This Row],[Month1_12]]</f>
        <v>Y3 M3</v>
      </c>
      <c r="K785" s="4" t="str">
        <f>"Y"&amp;DaysPastLaunch[[#This Row],[YearNumPastLaunch]]&amp;" "&amp;"Q"&amp;DaysPastLaunch[[#This Row],[Quarter1_4]]</f>
        <v>Y3 Q1</v>
      </c>
      <c r="L785" s="4" t="str">
        <f>DaysPastLaunch[[#This Row],[YearPastLaunch]]&amp;" "&amp;"Month "&amp;DaysPastLaunch[[#This Row],[Month1_12]]</f>
        <v>Year 3 Month 3</v>
      </c>
      <c r="M785" s="4" t="str">
        <f>DaysPastLaunch[[#This Row],[YearPastLaunch]]&amp;" "&amp;"Quarter "&amp;DaysPastLaunch[[#This Row],[Quarter1_4]]</f>
        <v>Year 3 Quarter 1</v>
      </c>
    </row>
    <row r="786" spans="1:13" x14ac:dyDescent="0.25">
      <c r="A786">
        <v>785</v>
      </c>
      <c r="B786">
        <f>ROUNDDOWN((DaysPastLaunch[[#This Row],[DaysPastLaunch]]-1)/30,0)+1</f>
        <v>27</v>
      </c>
      <c r="C786">
        <f>ROUNDDOWN((DaysPastLaunch[[#This Row],[MonthNumPastLaunch]]-1)/12,0)+1</f>
        <v>3</v>
      </c>
      <c r="D786">
        <f>ROUNDUP(DaysPastLaunch[[#This Row],[MonthNumPastLaunch]]/3,0)</f>
        <v>9</v>
      </c>
      <c r="E786" s="4" t="str">
        <f>"Month "&amp;DaysPastLaunch[[#This Row],[MonthNumPastLaunch]]</f>
        <v>Month 27</v>
      </c>
      <c r="F786" s="4" t="str">
        <f>"Year "&amp;DaysPastLaunch[[#This Row],[YearNumPastLaunch]]</f>
        <v>Year 3</v>
      </c>
      <c r="G786" s="4" t="str">
        <f>"Quarter "&amp;DaysPastLaunch[[#This Row],[QuartnerNumPastLaunch]]</f>
        <v>Quarter 9</v>
      </c>
      <c r="H786" s="4">
        <f>MOD(DaysPastLaunch[[#This Row],[MonthNumPastLaunch]]-1,12)+1</f>
        <v>3</v>
      </c>
      <c r="I786" s="4">
        <f>MOD(DaysPastLaunch[[#This Row],[QuartnerNumPastLaunch]]-1,4)+1</f>
        <v>1</v>
      </c>
      <c r="J786" s="4" t="str">
        <f>"Y"&amp;DaysPastLaunch[[#This Row],[YearNumPastLaunch]]&amp;" "&amp;"M"&amp;DaysPastLaunch[[#This Row],[Month1_12]]</f>
        <v>Y3 M3</v>
      </c>
      <c r="K786" s="4" t="str">
        <f>"Y"&amp;DaysPastLaunch[[#This Row],[YearNumPastLaunch]]&amp;" "&amp;"Q"&amp;DaysPastLaunch[[#This Row],[Quarter1_4]]</f>
        <v>Y3 Q1</v>
      </c>
      <c r="L786" s="4" t="str">
        <f>DaysPastLaunch[[#This Row],[YearPastLaunch]]&amp;" "&amp;"Month "&amp;DaysPastLaunch[[#This Row],[Month1_12]]</f>
        <v>Year 3 Month 3</v>
      </c>
      <c r="M786" s="4" t="str">
        <f>DaysPastLaunch[[#This Row],[YearPastLaunch]]&amp;" "&amp;"Quarter "&amp;DaysPastLaunch[[#This Row],[Quarter1_4]]</f>
        <v>Year 3 Quarter 1</v>
      </c>
    </row>
    <row r="787" spans="1:13" x14ac:dyDescent="0.25">
      <c r="A787">
        <v>786</v>
      </c>
      <c r="B787">
        <f>ROUNDDOWN((DaysPastLaunch[[#This Row],[DaysPastLaunch]]-1)/30,0)+1</f>
        <v>27</v>
      </c>
      <c r="C787">
        <f>ROUNDDOWN((DaysPastLaunch[[#This Row],[MonthNumPastLaunch]]-1)/12,0)+1</f>
        <v>3</v>
      </c>
      <c r="D787">
        <f>ROUNDUP(DaysPastLaunch[[#This Row],[MonthNumPastLaunch]]/3,0)</f>
        <v>9</v>
      </c>
      <c r="E787" s="4" t="str">
        <f>"Month "&amp;DaysPastLaunch[[#This Row],[MonthNumPastLaunch]]</f>
        <v>Month 27</v>
      </c>
      <c r="F787" s="4" t="str">
        <f>"Year "&amp;DaysPastLaunch[[#This Row],[YearNumPastLaunch]]</f>
        <v>Year 3</v>
      </c>
      <c r="G787" s="4" t="str">
        <f>"Quarter "&amp;DaysPastLaunch[[#This Row],[QuartnerNumPastLaunch]]</f>
        <v>Quarter 9</v>
      </c>
      <c r="H787" s="4">
        <f>MOD(DaysPastLaunch[[#This Row],[MonthNumPastLaunch]]-1,12)+1</f>
        <v>3</v>
      </c>
      <c r="I787" s="4">
        <f>MOD(DaysPastLaunch[[#This Row],[QuartnerNumPastLaunch]]-1,4)+1</f>
        <v>1</v>
      </c>
      <c r="J787" s="4" t="str">
        <f>"Y"&amp;DaysPastLaunch[[#This Row],[YearNumPastLaunch]]&amp;" "&amp;"M"&amp;DaysPastLaunch[[#This Row],[Month1_12]]</f>
        <v>Y3 M3</v>
      </c>
      <c r="K787" s="4" t="str">
        <f>"Y"&amp;DaysPastLaunch[[#This Row],[YearNumPastLaunch]]&amp;" "&amp;"Q"&amp;DaysPastLaunch[[#This Row],[Quarter1_4]]</f>
        <v>Y3 Q1</v>
      </c>
      <c r="L787" s="4" t="str">
        <f>DaysPastLaunch[[#This Row],[YearPastLaunch]]&amp;" "&amp;"Month "&amp;DaysPastLaunch[[#This Row],[Month1_12]]</f>
        <v>Year 3 Month 3</v>
      </c>
      <c r="M787" s="4" t="str">
        <f>DaysPastLaunch[[#This Row],[YearPastLaunch]]&amp;" "&amp;"Quarter "&amp;DaysPastLaunch[[#This Row],[Quarter1_4]]</f>
        <v>Year 3 Quarter 1</v>
      </c>
    </row>
    <row r="788" spans="1:13" x14ac:dyDescent="0.25">
      <c r="A788">
        <v>787</v>
      </c>
      <c r="B788">
        <f>ROUNDDOWN((DaysPastLaunch[[#This Row],[DaysPastLaunch]]-1)/30,0)+1</f>
        <v>27</v>
      </c>
      <c r="C788">
        <f>ROUNDDOWN((DaysPastLaunch[[#This Row],[MonthNumPastLaunch]]-1)/12,0)+1</f>
        <v>3</v>
      </c>
      <c r="D788">
        <f>ROUNDUP(DaysPastLaunch[[#This Row],[MonthNumPastLaunch]]/3,0)</f>
        <v>9</v>
      </c>
      <c r="E788" s="4" t="str">
        <f>"Month "&amp;DaysPastLaunch[[#This Row],[MonthNumPastLaunch]]</f>
        <v>Month 27</v>
      </c>
      <c r="F788" s="4" t="str">
        <f>"Year "&amp;DaysPastLaunch[[#This Row],[YearNumPastLaunch]]</f>
        <v>Year 3</v>
      </c>
      <c r="G788" s="4" t="str">
        <f>"Quarter "&amp;DaysPastLaunch[[#This Row],[QuartnerNumPastLaunch]]</f>
        <v>Quarter 9</v>
      </c>
      <c r="H788" s="4">
        <f>MOD(DaysPastLaunch[[#This Row],[MonthNumPastLaunch]]-1,12)+1</f>
        <v>3</v>
      </c>
      <c r="I788" s="4">
        <f>MOD(DaysPastLaunch[[#This Row],[QuartnerNumPastLaunch]]-1,4)+1</f>
        <v>1</v>
      </c>
      <c r="J788" s="4" t="str">
        <f>"Y"&amp;DaysPastLaunch[[#This Row],[YearNumPastLaunch]]&amp;" "&amp;"M"&amp;DaysPastLaunch[[#This Row],[Month1_12]]</f>
        <v>Y3 M3</v>
      </c>
      <c r="K788" s="4" t="str">
        <f>"Y"&amp;DaysPastLaunch[[#This Row],[YearNumPastLaunch]]&amp;" "&amp;"Q"&amp;DaysPastLaunch[[#This Row],[Quarter1_4]]</f>
        <v>Y3 Q1</v>
      </c>
      <c r="L788" s="4" t="str">
        <f>DaysPastLaunch[[#This Row],[YearPastLaunch]]&amp;" "&amp;"Month "&amp;DaysPastLaunch[[#This Row],[Month1_12]]</f>
        <v>Year 3 Month 3</v>
      </c>
      <c r="M788" s="4" t="str">
        <f>DaysPastLaunch[[#This Row],[YearPastLaunch]]&amp;" "&amp;"Quarter "&amp;DaysPastLaunch[[#This Row],[Quarter1_4]]</f>
        <v>Year 3 Quarter 1</v>
      </c>
    </row>
    <row r="789" spans="1:13" x14ac:dyDescent="0.25">
      <c r="A789">
        <v>788</v>
      </c>
      <c r="B789">
        <f>ROUNDDOWN((DaysPastLaunch[[#This Row],[DaysPastLaunch]]-1)/30,0)+1</f>
        <v>27</v>
      </c>
      <c r="C789">
        <f>ROUNDDOWN((DaysPastLaunch[[#This Row],[MonthNumPastLaunch]]-1)/12,0)+1</f>
        <v>3</v>
      </c>
      <c r="D789">
        <f>ROUNDUP(DaysPastLaunch[[#This Row],[MonthNumPastLaunch]]/3,0)</f>
        <v>9</v>
      </c>
      <c r="E789" s="4" t="str">
        <f>"Month "&amp;DaysPastLaunch[[#This Row],[MonthNumPastLaunch]]</f>
        <v>Month 27</v>
      </c>
      <c r="F789" s="4" t="str">
        <f>"Year "&amp;DaysPastLaunch[[#This Row],[YearNumPastLaunch]]</f>
        <v>Year 3</v>
      </c>
      <c r="G789" s="4" t="str">
        <f>"Quarter "&amp;DaysPastLaunch[[#This Row],[QuartnerNumPastLaunch]]</f>
        <v>Quarter 9</v>
      </c>
      <c r="H789" s="4">
        <f>MOD(DaysPastLaunch[[#This Row],[MonthNumPastLaunch]]-1,12)+1</f>
        <v>3</v>
      </c>
      <c r="I789" s="4">
        <f>MOD(DaysPastLaunch[[#This Row],[QuartnerNumPastLaunch]]-1,4)+1</f>
        <v>1</v>
      </c>
      <c r="J789" s="4" t="str">
        <f>"Y"&amp;DaysPastLaunch[[#This Row],[YearNumPastLaunch]]&amp;" "&amp;"M"&amp;DaysPastLaunch[[#This Row],[Month1_12]]</f>
        <v>Y3 M3</v>
      </c>
      <c r="K789" s="4" t="str">
        <f>"Y"&amp;DaysPastLaunch[[#This Row],[YearNumPastLaunch]]&amp;" "&amp;"Q"&amp;DaysPastLaunch[[#This Row],[Quarter1_4]]</f>
        <v>Y3 Q1</v>
      </c>
      <c r="L789" s="4" t="str">
        <f>DaysPastLaunch[[#This Row],[YearPastLaunch]]&amp;" "&amp;"Month "&amp;DaysPastLaunch[[#This Row],[Month1_12]]</f>
        <v>Year 3 Month 3</v>
      </c>
      <c r="M789" s="4" t="str">
        <f>DaysPastLaunch[[#This Row],[YearPastLaunch]]&amp;" "&amp;"Quarter "&amp;DaysPastLaunch[[#This Row],[Quarter1_4]]</f>
        <v>Year 3 Quarter 1</v>
      </c>
    </row>
    <row r="790" spans="1:13" x14ac:dyDescent="0.25">
      <c r="A790">
        <v>789</v>
      </c>
      <c r="B790">
        <f>ROUNDDOWN((DaysPastLaunch[[#This Row],[DaysPastLaunch]]-1)/30,0)+1</f>
        <v>27</v>
      </c>
      <c r="C790">
        <f>ROUNDDOWN((DaysPastLaunch[[#This Row],[MonthNumPastLaunch]]-1)/12,0)+1</f>
        <v>3</v>
      </c>
      <c r="D790">
        <f>ROUNDUP(DaysPastLaunch[[#This Row],[MonthNumPastLaunch]]/3,0)</f>
        <v>9</v>
      </c>
      <c r="E790" s="4" t="str">
        <f>"Month "&amp;DaysPastLaunch[[#This Row],[MonthNumPastLaunch]]</f>
        <v>Month 27</v>
      </c>
      <c r="F790" s="4" t="str">
        <f>"Year "&amp;DaysPastLaunch[[#This Row],[YearNumPastLaunch]]</f>
        <v>Year 3</v>
      </c>
      <c r="G790" s="4" t="str">
        <f>"Quarter "&amp;DaysPastLaunch[[#This Row],[QuartnerNumPastLaunch]]</f>
        <v>Quarter 9</v>
      </c>
      <c r="H790" s="4">
        <f>MOD(DaysPastLaunch[[#This Row],[MonthNumPastLaunch]]-1,12)+1</f>
        <v>3</v>
      </c>
      <c r="I790" s="4">
        <f>MOD(DaysPastLaunch[[#This Row],[QuartnerNumPastLaunch]]-1,4)+1</f>
        <v>1</v>
      </c>
      <c r="J790" s="4" t="str">
        <f>"Y"&amp;DaysPastLaunch[[#This Row],[YearNumPastLaunch]]&amp;" "&amp;"M"&amp;DaysPastLaunch[[#This Row],[Month1_12]]</f>
        <v>Y3 M3</v>
      </c>
      <c r="K790" s="4" t="str">
        <f>"Y"&amp;DaysPastLaunch[[#This Row],[YearNumPastLaunch]]&amp;" "&amp;"Q"&amp;DaysPastLaunch[[#This Row],[Quarter1_4]]</f>
        <v>Y3 Q1</v>
      </c>
      <c r="L790" s="4" t="str">
        <f>DaysPastLaunch[[#This Row],[YearPastLaunch]]&amp;" "&amp;"Month "&amp;DaysPastLaunch[[#This Row],[Month1_12]]</f>
        <v>Year 3 Month 3</v>
      </c>
      <c r="M790" s="4" t="str">
        <f>DaysPastLaunch[[#This Row],[YearPastLaunch]]&amp;" "&amp;"Quarter "&amp;DaysPastLaunch[[#This Row],[Quarter1_4]]</f>
        <v>Year 3 Quarter 1</v>
      </c>
    </row>
    <row r="791" spans="1:13" x14ac:dyDescent="0.25">
      <c r="A791">
        <v>790</v>
      </c>
      <c r="B791">
        <f>ROUNDDOWN((DaysPastLaunch[[#This Row],[DaysPastLaunch]]-1)/30,0)+1</f>
        <v>27</v>
      </c>
      <c r="C791">
        <f>ROUNDDOWN((DaysPastLaunch[[#This Row],[MonthNumPastLaunch]]-1)/12,0)+1</f>
        <v>3</v>
      </c>
      <c r="D791">
        <f>ROUNDUP(DaysPastLaunch[[#This Row],[MonthNumPastLaunch]]/3,0)</f>
        <v>9</v>
      </c>
      <c r="E791" s="4" t="str">
        <f>"Month "&amp;DaysPastLaunch[[#This Row],[MonthNumPastLaunch]]</f>
        <v>Month 27</v>
      </c>
      <c r="F791" s="4" t="str">
        <f>"Year "&amp;DaysPastLaunch[[#This Row],[YearNumPastLaunch]]</f>
        <v>Year 3</v>
      </c>
      <c r="G791" s="4" t="str">
        <f>"Quarter "&amp;DaysPastLaunch[[#This Row],[QuartnerNumPastLaunch]]</f>
        <v>Quarter 9</v>
      </c>
      <c r="H791" s="4">
        <f>MOD(DaysPastLaunch[[#This Row],[MonthNumPastLaunch]]-1,12)+1</f>
        <v>3</v>
      </c>
      <c r="I791" s="4">
        <f>MOD(DaysPastLaunch[[#This Row],[QuartnerNumPastLaunch]]-1,4)+1</f>
        <v>1</v>
      </c>
      <c r="J791" s="4" t="str">
        <f>"Y"&amp;DaysPastLaunch[[#This Row],[YearNumPastLaunch]]&amp;" "&amp;"M"&amp;DaysPastLaunch[[#This Row],[Month1_12]]</f>
        <v>Y3 M3</v>
      </c>
      <c r="K791" s="4" t="str">
        <f>"Y"&amp;DaysPastLaunch[[#This Row],[YearNumPastLaunch]]&amp;" "&amp;"Q"&amp;DaysPastLaunch[[#This Row],[Quarter1_4]]</f>
        <v>Y3 Q1</v>
      </c>
      <c r="L791" s="4" t="str">
        <f>DaysPastLaunch[[#This Row],[YearPastLaunch]]&amp;" "&amp;"Month "&amp;DaysPastLaunch[[#This Row],[Month1_12]]</f>
        <v>Year 3 Month 3</v>
      </c>
      <c r="M791" s="4" t="str">
        <f>DaysPastLaunch[[#This Row],[YearPastLaunch]]&amp;" "&amp;"Quarter "&amp;DaysPastLaunch[[#This Row],[Quarter1_4]]</f>
        <v>Year 3 Quarter 1</v>
      </c>
    </row>
    <row r="792" spans="1:13" x14ac:dyDescent="0.25">
      <c r="A792">
        <v>791</v>
      </c>
      <c r="B792">
        <f>ROUNDDOWN((DaysPastLaunch[[#This Row],[DaysPastLaunch]]-1)/30,0)+1</f>
        <v>27</v>
      </c>
      <c r="C792">
        <f>ROUNDDOWN((DaysPastLaunch[[#This Row],[MonthNumPastLaunch]]-1)/12,0)+1</f>
        <v>3</v>
      </c>
      <c r="D792">
        <f>ROUNDUP(DaysPastLaunch[[#This Row],[MonthNumPastLaunch]]/3,0)</f>
        <v>9</v>
      </c>
      <c r="E792" s="4" t="str">
        <f>"Month "&amp;DaysPastLaunch[[#This Row],[MonthNumPastLaunch]]</f>
        <v>Month 27</v>
      </c>
      <c r="F792" s="4" t="str">
        <f>"Year "&amp;DaysPastLaunch[[#This Row],[YearNumPastLaunch]]</f>
        <v>Year 3</v>
      </c>
      <c r="G792" s="4" t="str">
        <f>"Quarter "&amp;DaysPastLaunch[[#This Row],[QuartnerNumPastLaunch]]</f>
        <v>Quarter 9</v>
      </c>
      <c r="H792" s="4">
        <f>MOD(DaysPastLaunch[[#This Row],[MonthNumPastLaunch]]-1,12)+1</f>
        <v>3</v>
      </c>
      <c r="I792" s="4">
        <f>MOD(DaysPastLaunch[[#This Row],[QuartnerNumPastLaunch]]-1,4)+1</f>
        <v>1</v>
      </c>
      <c r="J792" s="4" t="str">
        <f>"Y"&amp;DaysPastLaunch[[#This Row],[YearNumPastLaunch]]&amp;" "&amp;"M"&amp;DaysPastLaunch[[#This Row],[Month1_12]]</f>
        <v>Y3 M3</v>
      </c>
      <c r="K792" s="4" t="str">
        <f>"Y"&amp;DaysPastLaunch[[#This Row],[YearNumPastLaunch]]&amp;" "&amp;"Q"&amp;DaysPastLaunch[[#This Row],[Quarter1_4]]</f>
        <v>Y3 Q1</v>
      </c>
      <c r="L792" s="4" t="str">
        <f>DaysPastLaunch[[#This Row],[YearPastLaunch]]&amp;" "&amp;"Month "&amp;DaysPastLaunch[[#This Row],[Month1_12]]</f>
        <v>Year 3 Month 3</v>
      </c>
      <c r="M792" s="4" t="str">
        <f>DaysPastLaunch[[#This Row],[YearPastLaunch]]&amp;" "&amp;"Quarter "&amp;DaysPastLaunch[[#This Row],[Quarter1_4]]</f>
        <v>Year 3 Quarter 1</v>
      </c>
    </row>
    <row r="793" spans="1:13" x14ac:dyDescent="0.25">
      <c r="A793">
        <v>792</v>
      </c>
      <c r="B793">
        <f>ROUNDDOWN((DaysPastLaunch[[#This Row],[DaysPastLaunch]]-1)/30,0)+1</f>
        <v>27</v>
      </c>
      <c r="C793">
        <f>ROUNDDOWN((DaysPastLaunch[[#This Row],[MonthNumPastLaunch]]-1)/12,0)+1</f>
        <v>3</v>
      </c>
      <c r="D793">
        <f>ROUNDUP(DaysPastLaunch[[#This Row],[MonthNumPastLaunch]]/3,0)</f>
        <v>9</v>
      </c>
      <c r="E793" s="4" t="str">
        <f>"Month "&amp;DaysPastLaunch[[#This Row],[MonthNumPastLaunch]]</f>
        <v>Month 27</v>
      </c>
      <c r="F793" s="4" t="str">
        <f>"Year "&amp;DaysPastLaunch[[#This Row],[YearNumPastLaunch]]</f>
        <v>Year 3</v>
      </c>
      <c r="G793" s="4" t="str">
        <f>"Quarter "&amp;DaysPastLaunch[[#This Row],[QuartnerNumPastLaunch]]</f>
        <v>Quarter 9</v>
      </c>
      <c r="H793" s="4">
        <f>MOD(DaysPastLaunch[[#This Row],[MonthNumPastLaunch]]-1,12)+1</f>
        <v>3</v>
      </c>
      <c r="I793" s="4">
        <f>MOD(DaysPastLaunch[[#This Row],[QuartnerNumPastLaunch]]-1,4)+1</f>
        <v>1</v>
      </c>
      <c r="J793" s="4" t="str">
        <f>"Y"&amp;DaysPastLaunch[[#This Row],[YearNumPastLaunch]]&amp;" "&amp;"M"&amp;DaysPastLaunch[[#This Row],[Month1_12]]</f>
        <v>Y3 M3</v>
      </c>
      <c r="K793" s="4" t="str">
        <f>"Y"&amp;DaysPastLaunch[[#This Row],[YearNumPastLaunch]]&amp;" "&amp;"Q"&amp;DaysPastLaunch[[#This Row],[Quarter1_4]]</f>
        <v>Y3 Q1</v>
      </c>
      <c r="L793" s="4" t="str">
        <f>DaysPastLaunch[[#This Row],[YearPastLaunch]]&amp;" "&amp;"Month "&amp;DaysPastLaunch[[#This Row],[Month1_12]]</f>
        <v>Year 3 Month 3</v>
      </c>
      <c r="M793" s="4" t="str">
        <f>DaysPastLaunch[[#This Row],[YearPastLaunch]]&amp;" "&amp;"Quarter "&amp;DaysPastLaunch[[#This Row],[Quarter1_4]]</f>
        <v>Year 3 Quarter 1</v>
      </c>
    </row>
    <row r="794" spans="1:13" x14ac:dyDescent="0.25">
      <c r="A794">
        <v>793</v>
      </c>
      <c r="B794">
        <f>ROUNDDOWN((DaysPastLaunch[[#This Row],[DaysPastLaunch]]-1)/30,0)+1</f>
        <v>27</v>
      </c>
      <c r="C794">
        <f>ROUNDDOWN((DaysPastLaunch[[#This Row],[MonthNumPastLaunch]]-1)/12,0)+1</f>
        <v>3</v>
      </c>
      <c r="D794">
        <f>ROUNDUP(DaysPastLaunch[[#This Row],[MonthNumPastLaunch]]/3,0)</f>
        <v>9</v>
      </c>
      <c r="E794" s="4" t="str">
        <f>"Month "&amp;DaysPastLaunch[[#This Row],[MonthNumPastLaunch]]</f>
        <v>Month 27</v>
      </c>
      <c r="F794" s="4" t="str">
        <f>"Year "&amp;DaysPastLaunch[[#This Row],[YearNumPastLaunch]]</f>
        <v>Year 3</v>
      </c>
      <c r="G794" s="4" t="str">
        <f>"Quarter "&amp;DaysPastLaunch[[#This Row],[QuartnerNumPastLaunch]]</f>
        <v>Quarter 9</v>
      </c>
      <c r="H794" s="4">
        <f>MOD(DaysPastLaunch[[#This Row],[MonthNumPastLaunch]]-1,12)+1</f>
        <v>3</v>
      </c>
      <c r="I794" s="4">
        <f>MOD(DaysPastLaunch[[#This Row],[QuartnerNumPastLaunch]]-1,4)+1</f>
        <v>1</v>
      </c>
      <c r="J794" s="4" t="str">
        <f>"Y"&amp;DaysPastLaunch[[#This Row],[YearNumPastLaunch]]&amp;" "&amp;"M"&amp;DaysPastLaunch[[#This Row],[Month1_12]]</f>
        <v>Y3 M3</v>
      </c>
      <c r="K794" s="4" t="str">
        <f>"Y"&amp;DaysPastLaunch[[#This Row],[YearNumPastLaunch]]&amp;" "&amp;"Q"&amp;DaysPastLaunch[[#This Row],[Quarter1_4]]</f>
        <v>Y3 Q1</v>
      </c>
      <c r="L794" s="4" t="str">
        <f>DaysPastLaunch[[#This Row],[YearPastLaunch]]&amp;" "&amp;"Month "&amp;DaysPastLaunch[[#This Row],[Month1_12]]</f>
        <v>Year 3 Month 3</v>
      </c>
      <c r="M794" s="4" t="str">
        <f>DaysPastLaunch[[#This Row],[YearPastLaunch]]&amp;" "&amp;"Quarter "&amp;DaysPastLaunch[[#This Row],[Quarter1_4]]</f>
        <v>Year 3 Quarter 1</v>
      </c>
    </row>
    <row r="795" spans="1:13" x14ac:dyDescent="0.25">
      <c r="A795">
        <v>794</v>
      </c>
      <c r="B795">
        <f>ROUNDDOWN((DaysPastLaunch[[#This Row],[DaysPastLaunch]]-1)/30,0)+1</f>
        <v>27</v>
      </c>
      <c r="C795">
        <f>ROUNDDOWN((DaysPastLaunch[[#This Row],[MonthNumPastLaunch]]-1)/12,0)+1</f>
        <v>3</v>
      </c>
      <c r="D795">
        <f>ROUNDUP(DaysPastLaunch[[#This Row],[MonthNumPastLaunch]]/3,0)</f>
        <v>9</v>
      </c>
      <c r="E795" s="4" t="str">
        <f>"Month "&amp;DaysPastLaunch[[#This Row],[MonthNumPastLaunch]]</f>
        <v>Month 27</v>
      </c>
      <c r="F795" s="4" t="str">
        <f>"Year "&amp;DaysPastLaunch[[#This Row],[YearNumPastLaunch]]</f>
        <v>Year 3</v>
      </c>
      <c r="G795" s="4" t="str">
        <f>"Quarter "&amp;DaysPastLaunch[[#This Row],[QuartnerNumPastLaunch]]</f>
        <v>Quarter 9</v>
      </c>
      <c r="H795" s="4">
        <f>MOD(DaysPastLaunch[[#This Row],[MonthNumPastLaunch]]-1,12)+1</f>
        <v>3</v>
      </c>
      <c r="I795" s="4">
        <f>MOD(DaysPastLaunch[[#This Row],[QuartnerNumPastLaunch]]-1,4)+1</f>
        <v>1</v>
      </c>
      <c r="J795" s="4" t="str">
        <f>"Y"&amp;DaysPastLaunch[[#This Row],[YearNumPastLaunch]]&amp;" "&amp;"M"&amp;DaysPastLaunch[[#This Row],[Month1_12]]</f>
        <v>Y3 M3</v>
      </c>
      <c r="K795" s="4" t="str">
        <f>"Y"&amp;DaysPastLaunch[[#This Row],[YearNumPastLaunch]]&amp;" "&amp;"Q"&amp;DaysPastLaunch[[#This Row],[Quarter1_4]]</f>
        <v>Y3 Q1</v>
      </c>
      <c r="L795" s="4" t="str">
        <f>DaysPastLaunch[[#This Row],[YearPastLaunch]]&amp;" "&amp;"Month "&amp;DaysPastLaunch[[#This Row],[Month1_12]]</f>
        <v>Year 3 Month 3</v>
      </c>
      <c r="M795" s="4" t="str">
        <f>DaysPastLaunch[[#This Row],[YearPastLaunch]]&amp;" "&amp;"Quarter "&amp;DaysPastLaunch[[#This Row],[Quarter1_4]]</f>
        <v>Year 3 Quarter 1</v>
      </c>
    </row>
    <row r="796" spans="1:13" x14ac:dyDescent="0.25">
      <c r="A796">
        <v>795</v>
      </c>
      <c r="B796">
        <f>ROUNDDOWN((DaysPastLaunch[[#This Row],[DaysPastLaunch]]-1)/30,0)+1</f>
        <v>27</v>
      </c>
      <c r="C796">
        <f>ROUNDDOWN((DaysPastLaunch[[#This Row],[MonthNumPastLaunch]]-1)/12,0)+1</f>
        <v>3</v>
      </c>
      <c r="D796">
        <f>ROUNDUP(DaysPastLaunch[[#This Row],[MonthNumPastLaunch]]/3,0)</f>
        <v>9</v>
      </c>
      <c r="E796" s="4" t="str">
        <f>"Month "&amp;DaysPastLaunch[[#This Row],[MonthNumPastLaunch]]</f>
        <v>Month 27</v>
      </c>
      <c r="F796" s="4" t="str">
        <f>"Year "&amp;DaysPastLaunch[[#This Row],[YearNumPastLaunch]]</f>
        <v>Year 3</v>
      </c>
      <c r="G796" s="4" t="str">
        <f>"Quarter "&amp;DaysPastLaunch[[#This Row],[QuartnerNumPastLaunch]]</f>
        <v>Quarter 9</v>
      </c>
      <c r="H796" s="4">
        <f>MOD(DaysPastLaunch[[#This Row],[MonthNumPastLaunch]]-1,12)+1</f>
        <v>3</v>
      </c>
      <c r="I796" s="4">
        <f>MOD(DaysPastLaunch[[#This Row],[QuartnerNumPastLaunch]]-1,4)+1</f>
        <v>1</v>
      </c>
      <c r="J796" s="4" t="str">
        <f>"Y"&amp;DaysPastLaunch[[#This Row],[YearNumPastLaunch]]&amp;" "&amp;"M"&amp;DaysPastLaunch[[#This Row],[Month1_12]]</f>
        <v>Y3 M3</v>
      </c>
      <c r="K796" s="4" t="str">
        <f>"Y"&amp;DaysPastLaunch[[#This Row],[YearNumPastLaunch]]&amp;" "&amp;"Q"&amp;DaysPastLaunch[[#This Row],[Quarter1_4]]</f>
        <v>Y3 Q1</v>
      </c>
      <c r="L796" s="4" t="str">
        <f>DaysPastLaunch[[#This Row],[YearPastLaunch]]&amp;" "&amp;"Month "&amp;DaysPastLaunch[[#This Row],[Month1_12]]</f>
        <v>Year 3 Month 3</v>
      </c>
      <c r="M796" s="4" t="str">
        <f>DaysPastLaunch[[#This Row],[YearPastLaunch]]&amp;" "&amp;"Quarter "&amp;DaysPastLaunch[[#This Row],[Quarter1_4]]</f>
        <v>Year 3 Quarter 1</v>
      </c>
    </row>
    <row r="797" spans="1:13" x14ac:dyDescent="0.25">
      <c r="A797">
        <v>796</v>
      </c>
      <c r="B797">
        <f>ROUNDDOWN((DaysPastLaunch[[#This Row],[DaysPastLaunch]]-1)/30,0)+1</f>
        <v>27</v>
      </c>
      <c r="C797">
        <f>ROUNDDOWN((DaysPastLaunch[[#This Row],[MonthNumPastLaunch]]-1)/12,0)+1</f>
        <v>3</v>
      </c>
      <c r="D797">
        <f>ROUNDUP(DaysPastLaunch[[#This Row],[MonthNumPastLaunch]]/3,0)</f>
        <v>9</v>
      </c>
      <c r="E797" s="4" t="str">
        <f>"Month "&amp;DaysPastLaunch[[#This Row],[MonthNumPastLaunch]]</f>
        <v>Month 27</v>
      </c>
      <c r="F797" s="4" t="str">
        <f>"Year "&amp;DaysPastLaunch[[#This Row],[YearNumPastLaunch]]</f>
        <v>Year 3</v>
      </c>
      <c r="G797" s="4" t="str">
        <f>"Quarter "&amp;DaysPastLaunch[[#This Row],[QuartnerNumPastLaunch]]</f>
        <v>Quarter 9</v>
      </c>
      <c r="H797" s="4">
        <f>MOD(DaysPastLaunch[[#This Row],[MonthNumPastLaunch]]-1,12)+1</f>
        <v>3</v>
      </c>
      <c r="I797" s="4">
        <f>MOD(DaysPastLaunch[[#This Row],[QuartnerNumPastLaunch]]-1,4)+1</f>
        <v>1</v>
      </c>
      <c r="J797" s="4" t="str">
        <f>"Y"&amp;DaysPastLaunch[[#This Row],[YearNumPastLaunch]]&amp;" "&amp;"M"&amp;DaysPastLaunch[[#This Row],[Month1_12]]</f>
        <v>Y3 M3</v>
      </c>
      <c r="K797" s="4" t="str">
        <f>"Y"&amp;DaysPastLaunch[[#This Row],[YearNumPastLaunch]]&amp;" "&amp;"Q"&amp;DaysPastLaunch[[#This Row],[Quarter1_4]]</f>
        <v>Y3 Q1</v>
      </c>
      <c r="L797" s="4" t="str">
        <f>DaysPastLaunch[[#This Row],[YearPastLaunch]]&amp;" "&amp;"Month "&amp;DaysPastLaunch[[#This Row],[Month1_12]]</f>
        <v>Year 3 Month 3</v>
      </c>
      <c r="M797" s="4" t="str">
        <f>DaysPastLaunch[[#This Row],[YearPastLaunch]]&amp;" "&amp;"Quarter "&amp;DaysPastLaunch[[#This Row],[Quarter1_4]]</f>
        <v>Year 3 Quarter 1</v>
      </c>
    </row>
    <row r="798" spans="1:13" x14ac:dyDescent="0.25">
      <c r="A798">
        <v>797</v>
      </c>
      <c r="B798">
        <f>ROUNDDOWN((DaysPastLaunch[[#This Row],[DaysPastLaunch]]-1)/30,0)+1</f>
        <v>27</v>
      </c>
      <c r="C798">
        <f>ROUNDDOWN((DaysPastLaunch[[#This Row],[MonthNumPastLaunch]]-1)/12,0)+1</f>
        <v>3</v>
      </c>
      <c r="D798">
        <f>ROUNDUP(DaysPastLaunch[[#This Row],[MonthNumPastLaunch]]/3,0)</f>
        <v>9</v>
      </c>
      <c r="E798" s="4" t="str">
        <f>"Month "&amp;DaysPastLaunch[[#This Row],[MonthNumPastLaunch]]</f>
        <v>Month 27</v>
      </c>
      <c r="F798" s="4" t="str">
        <f>"Year "&amp;DaysPastLaunch[[#This Row],[YearNumPastLaunch]]</f>
        <v>Year 3</v>
      </c>
      <c r="G798" s="4" t="str">
        <f>"Quarter "&amp;DaysPastLaunch[[#This Row],[QuartnerNumPastLaunch]]</f>
        <v>Quarter 9</v>
      </c>
      <c r="H798" s="4">
        <f>MOD(DaysPastLaunch[[#This Row],[MonthNumPastLaunch]]-1,12)+1</f>
        <v>3</v>
      </c>
      <c r="I798" s="4">
        <f>MOD(DaysPastLaunch[[#This Row],[QuartnerNumPastLaunch]]-1,4)+1</f>
        <v>1</v>
      </c>
      <c r="J798" s="4" t="str">
        <f>"Y"&amp;DaysPastLaunch[[#This Row],[YearNumPastLaunch]]&amp;" "&amp;"M"&amp;DaysPastLaunch[[#This Row],[Month1_12]]</f>
        <v>Y3 M3</v>
      </c>
      <c r="K798" s="4" t="str">
        <f>"Y"&amp;DaysPastLaunch[[#This Row],[YearNumPastLaunch]]&amp;" "&amp;"Q"&amp;DaysPastLaunch[[#This Row],[Quarter1_4]]</f>
        <v>Y3 Q1</v>
      </c>
      <c r="L798" s="4" t="str">
        <f>DaysPastLaunch[[#This Row],[YearPastLaunch]]&amp;" "&amp;"Month "&amp;DaysPastLaunch[[#This Row],[Month1_12]]</f>
        <v>Year 3 Month 3</v>
      </c>
      <c r="M798" s="4" t="str">
        <f>DaysPastLaunch[[#This Row],[YearPastLaunch]]&amp;" "&amp;"Quarter "&amp;DaysPastLaunch[[#This Row],[Quarter1_4]]</f>
        <v>Year 3 Quarter 1</v>
      </c>
    </row>
    <row r="799" spans="1:13" x14ac:dyDescent="0.25">
      <c r="A799">
        <v>798</v>
      </c>
      <c r="B799">
        <f>ROUNDDOWN((DaysPastLaunch[[#This Row],[DaysPastLaunch]]-1)/30,0)+1</f>
        <v>27</v>
      </c>
      <c r="C799">
        <f>ROUNDDOWN((DaysPastLaunch[[#This Row],[MonthNumPastLaunch]]-1)/12,0)+1</f>
        <v>3</v>
      </c>
      <c r="D799">
        <f>ROUNDUP(DaysPastLaunch[[#This Row],[MonthNumPastLaunch]]/3,0)</f>
        <v>9</v>
      </c>
      <c r="E799" s="4" t="str">
        <f>"Month "&amp;DaysPastLaunch[[#This Row],[MonthNumPastLaunch]]</f>
        <v>Month 27</v>
      </c>
      <c r="F799" s="4" t="str">
        <f>"Year "&amp;DaysPastLaunch[[#This Row],[YearNumPastLaunch]]</f>
        <v>Year 3</v>
      </c>
      <c r="G799" s="4" t="str">
        <f>"Quarter "&amp;DaysPastLaunch[[#This Row],[QuartnerNumPastLaunch]]</f>
        <v>Quarter 9</v>
      </c>
      <c r="H799" s="4">
        <f>MOD(DaysPastLaunch[[#This Row],[MonthNumPastLaunch]]-1,12)+1</f>
        <v>3</v>
      </c>
      <c r="I799" s="4">
        <f>MOD(DaysPastLaunch[[#This Row],[QuartnerNumPastLaunch]]-1,4)+1</f>
        <v>1</v>
      </c>
      <c r="J799" s="4" t="str">
        <f>"Y"&amp;DaysPastLaunch[[#This Row],[YearNumPastLaunch]]&amp;" "&amp;"M"&amp;DaysPastLaunch[[#This Row],[Month1_12]]</f>
        <v>Y3 M3</v>
      </c>
      <c r="K799" s="4" t="str">
        <f>"Y"&amp;DaysPastLaunch[[#This Row],[YearNumPastLaunch]]&amp;" "&amp;"Q"&amp;DaysPastLaunch[[#This Row],[Quarter1_4]]</f>
        <v>Y3 Q1</v>
      </c>
      <c r="L799" s="4" t="str">
        <f>DaysPastLaunch[[#This Row],[YearPastLaunch]]&amp;" "&amp;"Month "&amp;DaysPastLaunch[[#This Row],[Month1_12]]</f>
        <v>Year 3 Month 3</v>
      </c>
      <c r="M799" s="4" t="str">
        <f>DaysPastLaunch[[#This Row],[YearPastLaunch]]&amp;" "&amp;"Quarter "&amp;DaysPastLaunch[[#This Row],[Quarter1_4]]</f>
        <v>Year 3 Quarter 1</v>
      </c>
    </row>
    <row r="800" spans="1:13" x14ac:dyDescent="0.25">
      <c r="A800">
        <v>799</v>
      </c>
      <c r="B800">
        <f>ROUNDDOWN((DaysPastLaunch[[#This Row],[DaysPastLaunch]]-1)/30,0)+1</f>
        <v>27</v>
      </c>
      <c r="C800">
        <f>ROUNDDOWN((DaysPastLaunch[[#This Row],[MonthNumPastLaunch]]-1)/12,0)+1</f>
        <v>3</v>
      </c>
      <c r="D800">
        <f>ROUNDUP(DaysPastLaunch[[#This Row],[MonthNumPastLaunch]]/3,0)</f>
        <v>9</v>
      </c>
      <c r="E800" s="4" t="str">
        <f>"Month "&amp;DaysPastLaunch[[#This Row],[MonthNumPastLaunch]]</f>
        <v>Month 27</v>
      </c>
      <c r="F800" s="4" t="str">
        <f>"Year "&amp;DaysPastLaunch[[#This Row],[YearNumPastLaunch]]</f>
        <v>Year 3</v>
      </c>
      <c r="G800" s="4" t="str">
        <f>"Quarter "&amp;DaysPastLaunch[[#This Row],[QuartnerNumPastLaunch]]</f>
        <v>Quarter 9</v>
      </c>
      <c r="H800" s="4">
        <f>MOD(DaysPastLaunch[[#This Row],[MonthNumPastLaunch]]-1,12)+1</f>
        <v>3</v>
      </c>
      <c r="I800" s="4">
        <f>MOD(DaysPastLaunch[[#This Row],[QuartnerNumPastLaunch]]-1,4)+1</f>
        <v>1</v>
      </c>
      <c r="J800" s="4" t="str">
        <f>"Y"&amp;DaysPastLaunch[[#This Row],[YearNumPastLaunch]]&amp;" "&amp;"M"&amp;DaysPastLaunch[[#This Row],[Month1_12]]</f>
        <v>Y3 M3</v>
      </c>
      <c r="K800" s="4" t="str">
        <f>"Y"&amp;DaysPastLaunch[[#This Row],[YearNumPastLaunch]]&amp;" "&amp;"Q"&amp;DaysPastLaunch[[#This Row],[Quarter1_4]]</f>
        <v>Y3 Q1</v>
      </c>
      <c r="L800" s="4" t="str">
        <f>DaysPastLaunch[[#This Row],[YearPastLaunch]]&amp;" "&amp;"Month "&amp;DaysPastLaunch[[#This Row],[Month1_12]]</f>
        <v>Year 3 Month 3</v>
      </c>
      <c r="M800" s="4" t="str">
        <f>DaysPastLaunch[[#This Row],[YearPastLaunch]]&amp;" "&amp;"Quarter "&amp;DaysPastLaunch[[#This Row],[Quarter1_4]]</f>
        <v>Year 3 Quarter 1</v>
      </c>
    </row>
    <row r="801" spans="1:13" x14ac:dyDescent="0.25">
      <c r="A801">
        <v>800</v>
      </c>
      <c r="B801">
        <f>ROUNDDOWN((DaysPastLaunch[[#This Row],[DaysPastLaunch]]-1)/30,0)+1</f>
        <v>27</v>
      </c>
      <c r="C801">
        <f>ROUNDDOWN((DaysPastLaunch[[#This Row],[MonthNumPastLaunch]]-1)/12,0)+1</f>
        <v>3</v>
      </c>
      <c r="D801">
        <f>ROUNDUP(DaysPastLaunch[[#This Row],[MonthNumPastLaunch]]/3,0)</f>
        <v>9</v>
      </c>
      <c r="E801" s="4" t="str">
        <f>"Month "&amp;DaysPastLaunch[[#This Row],[MonthNumPastLaunch]]</f>
        <v>Month 27</v>
      </c>
      <c r="F801" s="4" t="str">
        <f>"Year "&amp;DaysPastLaunch[[#This Row],[YearNumPastLaunch]]</f>
        <v>Year 3</v>
      </c>
      <c r="G801" s="4" t="str">
        <f>"Quarter "&amp;DaysPastLaunch[[#This Row],[QuartnerNumPastLaunch]]</f>
        <v>Quarter 9</v>
      </c>
      <c r="H801" s="4">
        <f>MOD(DaysPastLaunch[[#This Row],[MonthNumPastLaunch]]-1,12)+1</f>
        <v>3</v>
      </c>
      <c r="I801" s="4">
        <f>MOD(DaysPastLaunch[[#This Row],[QuartnerNumPastLaunch]]-1,4)+1</f>
        <v>1</v>
      </c>
      <c r="J801" s="4" t="str">
        <f>"Y"&amp;DaysPastLaunch[[#This Row],[YearNumPastLaunch]]&amp;" "&amp;"M"&amp;DaysPastLaunch[[#This Row],[Month1_12]]</f>
        <v>Y3 M3</v>
      </c>
      <c r="K801" s="4" t="str">
        <f>"Y"&amp;DaysPastLaunch[[#This Row],[YearNumPastLaunch]]&amp;" "&amp;"Q"&amp;DaysPastLaunch[[#This Row],[Quarter1_4]]</f>
        <v>Y3 Q1</v>
      </c>
      <c r="L801" s="4" t="str">
        <f>DaysPastLaunch[[#This Row],[YearPastLaunch]]&amp;" "&amp;"Month "&amp;DaysPastLaunch[[#This Row],[Month1_12]]</f>
        <v>Year 3 Month 3</v>
      </c>
      <c r="M801" s="4" t="str">
        <f>DaysPastLaunch[[#This Row],[YearPastLaunch]]&amp;" "&amp;"Quarter "&amp;DaysPastLaunch[[#This Row],[Quarter1_4]]</f>
        <v>Year 3 Quarter 1</v>
      </c>
    </row>
    <row r="802" spans="1:13" x14ac:dyDescent="0.25">
      <c r="A802">
        <v>801</v>
      </c>
      <c r="B802">
        <f>ROUNDDOWN((DaysPastLaunch[[#This Row],[DaysPastLaunch]]-1)/30,0)+1</f>
        <v>27</v>
      </c>
      <c r="C802">
        <f>ROUNDDOWN((DaysPastLaunch[[#This Row],[MonthNumPastLaunch]]-1)/12,0)+1</f>
        <v>3</v>
      </c>
      <c r="D802">
        <f>ROUNDUP(DaysPastLaunch[[#This Row],[MonthNumPastLaunch]]/3,0)</f>
        <v>9</v>
      </c>
      <c r="E802" s="4" t="str">
        <f>"Month "&amp;DaysPastLaunch[[#This Row],[MonthNumPastLaunch]]</f>
        <v>Month 27</v>
      </c>
      <c r="F802" s="4" t="str">
        <f>"Year "&amp;DaysPastLaunch[[#This Row],[YearNumPastLaunch]]</f>
        <v>Year 3</v>
      </c>
      <c r="G802" s="4" t="str">
        <f>"Quarter "&amp;DaysPastLaunch[[#This Row],[QuartnerNumPastLaunch]]</f>
        <v>Quarter 9</v>
      </c>
      <c r="H802" s="4">
        <f>MOD(DaysPastLaunch[[#This Row],[MonthNumPastLaunch]]-1,12)+1</f>
        <v>3</v>
      </c>
      <c r="I802" s="4">
        <f>MOD(DaysPastLaunch[[#This Row],[QuartnerNumPastLaunch]]-1,4)+1</f>
        <v>1</v>
      </c>
      <c r="J802" s="4" t="str">
        <f>"Y"&amp;DaysPastLaunch[[#This Row],[YearNumPastLaunch]]&amp;" "&amp;"M"&amp;DaysPastLaunch[[#This Row],[Month1_12]]</f>
        <v>Y3 M3</v>
      </c>
      <c r="K802" s="4" t="str">
        <f>"Y"&amp;DaysPastLaunch[[#This Row],[YearNumPastLaunch]]&amp;" "&amp;"Q"&amp;DaysPastLaunch[[#This Row],[Quarter1_4]]</f>
        <v>Y3 Q1</v>
      </c>
      <c r="L802" s="4" t="str">
        <f>DaysPastLaunch[[#This Row],[YearPastLaunch]]&amp;" "&amp;"Month "&amp;DaysPastLaunch[[#This Row],[Month1_12]]</f>
        <v>Year 3 Month 3</v>
      </c>
      <c r="M802" s="4" t="str">
        <f>DaysPastLaunch[[#This Row],[YearPastLaunch]]&amp;" "&amp;"Quarter "&amp;DaysPastLaunch[[#This Row],[Quarter1_4]]</f>
        <v>Year 3 Quarter 1</v>
      </c>
    </row>
    <row r="803" spans="1:13" x14ac:dyDescent="0.25">
      <c r="A803">
        <v>802</v>
      </c>
      <c r="B803">
        <f>ROUNDDOWN((DaysPastLaunch[[#This Row],[DaysPastLaunch]]-1)/30,0)+1</f>
        <v>27</v>
      </c>
      <c r="C803">
        <f>ROUNDDOWN((DaysPastLaunch[[#This Row],[MonthNumPastLaunch]]-1)/12,0)+1</f>
        <v>3</v>
      </c>
      <c r="D803">
        <f>ROUNDUP(DaysPastLaunch[[#This Row],[MonthNumPastLaunch]]/3,0)</f>
        <v>9</v>
      </c>
      <c r="E803" s="4" t="str">
        <f>"Month "&amp;DaysPastLaunch[[#This Row],[MonthNumPastLaunch]]</f>
        <v>Month 27</v>
      </c>
      <c r="F803" s="4" t="str">
        <f>"Year "&amp;DaysPastLaunch[[#This Row],[YearNumPastLaunch]]</f>
        <v>Year 3</v>
      </c>
      <c r="G803" s="4" t="str">
        <f>"Quarter "&amp;DaysPastLaunch[[#This Row],[QuartnerNumPastLaunch]]</f>
        <v>Quarter 9</v>
      </c>
      <c r="H803" s="4">
        <f>MOD(DaysPastLaunch[[#This Row],[MonthNumPastLaunch]]-1,12)+1</f>
        <v>3</v>
      </c>
      <c r="I803" s="4">
        <f>MOD(DaysPastLaunch[[#This Row],[QuartnerNumPastLaunch]]-1,4)+1</f>
        <v>1</v>
      </c>
      <c r="J803" s="4" t="str">
        <f>"Y"&amp;DaysPastLaunch[[#This Row],[YearNumPastLaunch]]&amp;" "&amp;"M"&amp;DaysPastLaunch[[#This Row],[Month1_12]]</f>
        <v>Y3 M3</v>
      </c>
      <c r="K803" s="4" t="str">
        <f>"Y"&amp;DaysPastLaunch[[#This Row],[YearNumPastLaunch]]&amp;" "&amp;"Q"&amp;DaysPastLaunch[[#This Row],[Quarter1_4]]</f>
        <v>Y3 Q1</v>
      </c>
      <c r="L803" s="4" t="str">
        <f>DaysPastLaunch[[#This Row],[YearPastLaunch]]&amp;" "&amp;"Month "&amp;DaysPastLaunch[[#This Row],[Month1_12]]</f>
        <v>Year 3 Month 3</v>
      </c>
      <c r="M803" s="4" t="str">
        <f>DaysPastLaunch[[#This Row],[YearPastLaunch]]&amp;" "&amp;"Quarter "&amp;DaysPastLaunch[[#This Row],[Quarter1_4]]</f>
        <v>Year 3 Quarter 1</v>
      </c>
    </row>
    <row r="804" spans="1:13" x14ac:dyDescent="0.25">
      <c r="A804">
        <v>803</v>
      </c>
      <c r="B804">
        <f>ROUNDDOWN((DaysPastLaunch[[#This Row],[DaysPastLaunch]]-1)/30,0)+1</f>
        <v>27</v>
      </c>
      <c r="C804">
        <f>ROUNDDOWN((DaysPastLaunch[[#This Row],[MonthNumPastLaunch]]-1)/12,0)+1</f>
        <v>3</v>
      </c>
      <c r="D804">
        <f>ROUNDUP(DaysPastLaunch[[#This Row],[MonthNumPastLaunch]]/3,0)</f>
        <v>9</v>
      </c>
      <c r="E804" s="4" t="str">
        <f>"Month "&amp;DaysPastLaunch[[#This Row],[MonthNumPastLaunch]]</f>
        <v>Month 27</v>
      </c>
      <c r="F804" s="4" t="str">
        <f>"Year "&amp;DaysPastLaunch[[#This Row],[YearNumPastLaunch]]</f>
        <v>Year 3</v>
      </c>
      <c r="G804" s="4" t="str">
        <f>"Quarter "&amp;DaysPastLaunch[[#This Row],[QuartnerNumPastLaunch]]</f>
        <v>Quarter 9</v>
      </c>
      <c r="H804" s="4">
        <f>MOD(DaysPastLaunch[[#This Row],[MonthNumPastLaunch]]-1,12)+1</f>
        <v>3</v>
      </c>
      <c r="I804" s="4">
        <f>MOD(DaysPastLaunch[[#This Row],[QuartnerNumPastLaunch]]-1,4)+1</f>
        <v>1</v>
      </c>
      <c r="J804" s="4" t="str">
        <f>"Y"&amp;DaysPastLaunch[[#This Row],[YearNumPastLaunch]]&amp;" "&amp;"M"&amp;DaysPastLaunch[[#This Row],[Month1_12]]</f>
        <v>Y3 M3</v>
      </c>
      <c r="K804" s="4" t="str">
        <f>"Y"&amp;DaysPastLaunch[[#This Row],[YearNumPastLaunch]]&amp;" "&amp;"Q"&amp;DaysPastLaunch[[#This Row],[Quarter1_4]]</f>
        <v>Y3 Q1</v>
      </c>
      <c r="L804" s="4" t="str">
        <f>DaysPastLaunch[[#This Row],[YearPastLaunch]]&amp;" "&amp;"Month "&amp;DaysPastLaunch[[#This Row],[Month1_12]]</f>
        <v>Year 3 Month 3</v>
      </c>
      <c r="M804" s="4" t="str">
        <f>DaysPastLaunch[[#This Row],[YearPastLaunch]]&amp;" "&amp;"Quarter "&amp;DaysPastLaunch[[#This Row],[Quarter1_4]]</f>
        <v>Year 3 Quarter 1</v>
      </c>
    </row>
    <row r="805" spans="1:13" x14ac:dyDescent="0.25">
      <c r="A805">
        <v>804</v>
      </c>
      <c r="B805">
        <f>ROUNDDOWN((DaysPastLaunch[[#This Row],[DaysPastLaunch]]-1)/30,0)+1</f>
        <v>27</v>
      </c>
      <c r="C805">
        <f>ROUNDDOWN((DaysPastLaunch[[#This Row],[MonthNumPastLaunch]]-1)/12,0)+1</f>
        <v>3</v>
      </c>
      <c r="D805">
        <f>ROUNDUP(DaysPastLaunch[[#This Row],[MonthNumPastLaunch]]/3,0)</f>
        <v>9</v>
      </c>
      <c r="E805" s="4" t="str">
        <f>"Month "&amp;DaysPastLaunch[[#This Row],[MonthNumPastLaunch]]</f>
        <v>Month 27</v>
      </c>
      <c r="F805" s="4" t="str">
        <f>"Year "&amp;DaysPastLaunch[[#This Row],[YearNumPastLaunch]]</f>
        <v>Year 3</v>
      </c>
      <c r="G805" s="4" t="str">
        <f>"Quarter "&amp;DaysPastLaunch[[#This Row],[QuartnerNumPastLaunch]]</f>
        <v>Quarter 9</v>
      </c>
      <c r="H805" s="4">
        <f>MOD(DaysPastLaunch[[#This Row],[MonthNumPastLaunch]]-1,12)+1</f>
        <v>3</v>
      </c>
      <c r="I805" s="4">
        <f>MOD(DaysPastLaunch[[#This Row],[QuartnerNumPastLaunch]]-1,4)+1</f>
        <v>1</v>
      </c>
      <c r="J805" s="4" t="str">
        <f>"Y"&amp;DaysPastLaunch[[#This Row],[YearNumPastLaunch]]&amp;" "&amp;"M"&amp;DaysPastLaunch[[#This Row],[Month1_12]]</f>
        <v>Y3 M3</v>
      </c>
      <c r="K805" s="4" t="str">
        <f>"Y"&amp;DaysPastLaunch[[#This Row],[YearNumPastLaunch]]&amp;" "&amp;"Q"&amp;DaysPastLaunch[[#This Row],[Quarter1_4]]</f>
        <v>Y3 Q1</v>
      </c>
      <c r="L805" s="4" t="str">
        <f>DaysPastLaunch[[#This Row],[YearPastLaunch]]&amp;" "&amp;"Month "&amp;DaysPastLaunch[[#This Row],[Month1_12]]</f>
        <v>Year 3 Month 3</v>
      </c>
      <c r="M805" s="4" t="str">
        <f>DaysPastLaunch[[#This Row],[YearPastLaunch]]&amp;" "&amp;"Quarter "&amp;DaysPastLaunch[[#This Row],[Quarter1_4]]</f>
        <v>Year 3 Quarter 1</v>
      </c>
    </row>
    <row r="806" spans="1:13" x14ac:dyDescent="0.25">
      <c r="A806">
        <v>805</v>
      </c>
      <c r="B806">
        <f>ROUNDDOWN((DaysPastLaunch[[#This Row],[DaysPastLaunch]]-1)/30,0)+1</f>
        <v>27</v>
      </c>
      <c r="C806">
        <f>ROUNDDOWN((DaysPastLaunch[[#This Row],[MonthNumPastLaunch]]-1)/12,0)+1</f>
        <v>3</v>
      </c>
      <c r="D806">
        <f>ROUNDUP(DaysPastLaunch[[#This Row],[MonthNumPastLaunch]]/3,0)</f>
        <v>9</v>
      </c>
      <c r="E806" s="4" t="str">
        <f>"Month "&amp;DaysPastLaunch[[#This Row],[MonthNumPastLaunch]]</f>
        <v>Month 27</v>
      </c>
      <c r="F806" s="4" t="str">
        <f>"Year "&amp;DaysPastLaunch[[#This Row],[YearNumPastLaunch]]</f>
        <v>Year 3</v>
      </c>
      <c r="G806" s="4" t="str">
        <f>"Quarter "&amp;DaysPastLaunch[[#This Row],[QuartnerNumPastLaunch]]</f>
        <v>Quarter 9</v>
      </c>
      <c r="H806" s="4">
        <f>MOD(DaysPastLaunch[[#This Row],[MonthNumPastLaunch]]-1,12)+1</f>
        <v>3</v>
      </c>
      <c r="I806" s="4">
        <f>MOD(DaysPastLaunch[[#This Row],[QuartnerNumPastLaunch]]-1,4)+1</f>
        <v>1</v>
      </c>
      <c r="J806" s="4" t="str">
        <f>"Y"&amp;DaysPastLaunch[[#This Row],[YearNumPastLaunch]]&amp;" "&amp;"M"&amp;DaysPastLaunch[[#This Row],[Month1_12]]</f>
        <v>Y3 M3</v>
      </c>
      <c r="K806" s="4" t="str">
        <f>"Y"&amp;DaysPastLaunch[[#This Row],[YearNumPastLaunch]]&amp;" "&amp;"Q"&amp;DaysPastLaunch[[#This Row],[Quarter1_4]]</f>
        <v>Y3 Q1</v>
      </c>
      <c r="L806" s="4" t="str">
        <f>DaysPastLaunch[[#This Row],[YearPastLaunch]]&amp;" "&amp;"Month "&amp;DaysPastLaunch[[#This Row],[Month1_12]]</f>
        <v>Year 3 Month 3</v>
      </c>
      <c r="M806" s="4" t="str">
        <f>DaysPastLaunch[[#This Row],[YearPastLaunch]]&amp;" "&amp;"Quarter "&amp;DaysPastLaunch[[#This Row],[Quarter1_4]]</f>
        <v>Year 3 Quarter 1</v>
      </c>
    </row>
    <row r="807" spans="1:13" x14ac:dyDescent="0.25">
      <c r="A807">
        <v>806</v>
      </c>
      <c r="B807">
        <f>ROUNDDOWN((DaysPastLaunch[[#This Row],[DaysPastLaunch]]-1)/30,0)+1</f>
        <v>27</v>
      </c>
      <c r="C807">
        <f>ROUNDDOWN((DaysPastLaunch[[#This Row],[MonthNumPastLaunch]]-1)/12,0)+1</f>
        <v>3</v>
      </c>
      <c r="D807">
        <f>ROUNDUP(DaysPastLaunch[[#This Row],[MonthNumPastLaunch]]/3,0)</f>
        <v>9</v>
      </c>
      <c r="E807" s="4" t="str">
        <f>"Month "&amp;DaysPastLaunch[[#This Row],[MonthNumPastLaunch]]</f>
        <v>Month 27</v>
      </c>
      <c r="F807" s="4" t="str">
        <f>"Year "&amp;DaysPastLaunch[[#This Row],[YearNumPastLaunch]]</f>
        <v>Year 3</v>
      </c>
      <c r="G807" s="4" t="str">
        <f>"Quarter "&amp;DaysPastLaunch[[#This Row],[QuartnerNumPastLaunch]]</f>
        <v>Quarter 9</v>
      </c>
      <c r="H807" s="4">
        <f>MOD(DaysPastLaunch[[#This Row],[MonthNumPastLaunch]]-1,12)+1</f>
        <v>3</v>
      </c>
      <c r="I807" s="4">
        <f>MOD(DaysPastLaunch[[#This Row],[QuartnerNumPastLaunch]]-1,4)+1</f>
        <v>1</v>
      </c>
      <c r="J807" s="4" t="str">
        <f>"Y"&amp;DaysPastLaunch[[#This Row],[YearNumPastLaunch]]&amp;" "&amp;"M"&amp;DaysPastLaunch[[#This Row],[Month1_12]]</f>
        <v>Y3 M3</v>
      </c>
      <c r="K807" s="4" t="str">
        <f>"Y"&amp;DaysPastLaunch[[#This Row],[YearNumPastLaunch]]&amp;" "&amp;"Q"&amp;DaysPastLaunch[[#This Row],[Quarter1_4]]</f>
        <v>Y3 Q1</v>
      </c>
      <c r="L807" s="4" t="str">
        <f>DaysPastLaunch[[#This Row],[YearPastLaunch]]&amp;" "&amp;"Month "&amp;DaysPastLaunch[[#This Row],[Month1_12]]</f>
        <v>Year 3 Month 3</v>
      </c>
      <c r="M807" s="4" t="str">
        <f>DaysPastLaunch[[#This Row],[YearPastLaunch]]&amp;" "&amp;"Quarter "&amp;DaysPastLaunch[[#This Row],[Quarter1_4]]</f>
        <v>Year 3 Quarter 1</v>
      </c>
    </row>
    <row r="808" spans="1:13" x14ac:dyDescent="0.25">
      <c r="A808">
        <v>807</v>
      </c>
      <c r="B808">
        <f>ROUNDDOWN((DaysPastLaunch[[#This Row],[DaysPastLaunch]]-1)/30,0)+1</f>
        <v>27</v>
      </c>
      <c r="C808">
        <f>ROUNDDOWN((DaysPastLaunch[[#This Row],[MonthNumPastLaunch]]-1)/12,0)+1</f>
        <v>3</v>
      </c>
      <c r="D808">
        <f>ROUNDUP(DaysPastLaunch[[#This Row],[MonthNumPastLaunch]]/3,0)</f>
        <v>9</v>
      </c>
      <c r="E808" s="4" t="str">
        <f>"Month "&amp;DaysPastLaunch[[#This Row],[MonthNumPastLaunch]]</f>
        <v>Month 27</v>
      </c>
      <c r="F808" s="4" t="str">
        <f>"Year "&amp;DaysPastLaunch[[#This Row],[YearNumPastLaunch]]</f>
        <v>Year 3</v>
      </c>
      <c r="G808" s="4" t="str">
        <f>"Quarter "&amp;DaysPastLaunch[[#This Row],[QuartnerNumPastLaunch]]</f>
        <v>Quarter 9</v>
      </c>
      <c r="H808" s="4">
        <f>MOD(DaysPastLaunch[[#This Row],[MonthNumPastLaunch]]-1,12)+1</f>
        <v>3</v>
      </c>
      <c r="I808" s="4">
        <f>MOD(DaysPastLaunch[[#This Row],[QuartnerNumPastLaunch]]-1,4)+1</f>
        <v>1</v>
      </c>
      <c r="J808" s="4" t="str">
        <f>"Y"&amp;DaysPastLaunch[[#This Row],[YearNumPastLaunch]]&amp;" "&amp;"M"&amp;DaysPastLaunch[[#This Row],[Month1_12]]</f>
        <v>Y3 M3</v>
      </c>
      <c r="K808" s="4" t="str">
        <f>"Y"&amp;DaysPastLaunch[[#This Row],[YearNumPastLaunch]]&amp;" "&amp;"Q"&amp;DaysPastLaunch[[#This Row],[Quarter1_4]]</f>
        <v>Y3 Q1</v>
      </c>
      <c r="L808" s="4" t="str">
        <f>DaysPastLaunch[[#This Row],[YearPastLaunch]]&amp;" "&amp;"Month "&amp;DaysPastLaunch[[#This Row],[Month1_12]]</f>
        <v>Year 3 Month 3</v>
      </c>
      <c r="M808" s="4" t="str">
        <f>DaysPastLaunch[[#This Row],[YearPastLaunch]]&amp;" "&amp;"Quarter "&amp;DaysPastLaunch[[#This Row],[Quarter1_4]]</f>
        <v>Year 3 Quarter 1</v>
      </c>
    </row>
    <row r="809" spans="1:13" x14ac:dyDescent="0.25">
      <c r="A809">
        <v>808</v>
      </c>
      <c r="B809">
        <f>ROUNDDOWN((DaysPastLaunch[[#This Row],[DaysPastLaunch]]-1)/30,0)+1</f>
        <v>27</v>
      </c>
      <c r="C809">
        <f>ROUNDDOWN((DaysPastLaunch[[#This Row],[MonthNumPastLaunch]]-1)/12,0)+1</f>
        <v>3</v>
      </c>
      <c r="D809">
        <f>ROUNDUP(DaysPastLaunch[[#This Row],[MonthNumPastLaunch]]/3,0)</f>
        <v>9</v>
      </c>
      <c r="E809" s="4" t="str">
        <f>"Month "&amp;DaysPastLaunch[[#This Row],[MonthNumPastLaunch]]</f>
        <v>Month 27</v>
      </c>
      <c r="F809" s="4" t="str">
        <f>"Year "&amp;DaysPastLaunch[[#This Row],[YearNumPastLaunch]]</f>
        <v>Year 3</v>
      </c>
      <c r="G809" s="4" t="str">
        <f>"Quarter "&amp;DaysPastLaunch[[#This Row],[QuartnerNumPastLaunch]]</f>
        <v>Quarter 9</v>
      </c>
      <c r="H809" s="4">
        <f>MOD(DaysPastLaunch[[#This Row],[MonthNumPastLaunch]]-1,12)+1</f>
        <v>3</v>
      </c>
      <c r="I809" s="4">
        <f>MOD(DaysPastLaunch[[#This Row],[QuartnerNumPastLaunch]]-1,4)+1</f>
        <v>1</v>
      </c>
      <c r="J809" s="4" t="str">
        <f>"Y"&amp;DaysPastLaunch[[#This Row],[YearNumPastLaunch]]&amp;" "&amp;"M"&amp;DaysPastLaunch[[#This Row],[Month1_12]]</f>
        <v>Y3 M3</v>
      </c>
      <c r="K809" s="4" t="str">
        <f>"Y"&amp;DaysPastLaunch[[#This Row],[YearNumPastLaunch]]&amp;" "&amp;"Q"&amp;DaysPastLaunch[[#This Row],[Quarter1_4]]</f>
        <v>Y3 Q1</v>
      </c>
      <c r="L809" s="4" t="str">
        <f>DaysPastLaunch[[#This Row],[YearPastLaunch]]&amp;" "&amp;"Month "&amp;DaysPastLaunch[[#This Row],[Month1_12]]</f>
        <v>Year 3 Month 3</v>
      </c>
      <c r="M809" s="4" t="str">
        <f>DaysPastLaunch[[#This Row],[YearPastLaunch]]&amp;" "&amp;"Quarter "&amp;DaysPastLaunch[[#This Row],[Quarter1_4]]</f>
        <v>Year 3 Quarter 1</v>
      </c>
    </row>
    <row r="810" spans="1:13" x14ac:dyDescent="0.25">
      <c r="A810">
        <v>809</v>
      </c>
      <c r="B810">
        <f>ROUNDDOWN((DaysPastLaunch[[#This Row],[DaysPastLaunch]]-1)/30,0)+1</f>
        <v>27</v>
      </c>
      <c r="C810">
        <f>ROUNDDOWN((DaysPastLaunch[[#This Row],[MonthNumPastLaunch]]-1)/12,0)+1</f>
        <v>3</v>
      </c>
      <c r="D810">
        <f>ROUNDUP(DaysPastLaunch[[#This Row],[MonthNumPastLaunch]]/3,0)</f>
        <v>9</v>
      </c>
      <c r="E810" s="4" t="str">
        <f>"Month "&amp;DaysPastLaunch[[#This Row],[MonthNumPastLaunch]]</f>
        <v>Month 27</v>
      </c>
      <c r="F810" s="4" t="str">
        <f>"Year "&amp;DaysPastLaunch[[#This Row],[YearNumPastLaunch]]</f>
        <v>Year 3</v>
      </c>
      <c r="G810" s="4" t="str">
        <f>"Quarter "&amp;DaysPastLaunch[[#This Row],[QuartnerNumPastLaunch]]</f>
        <v>Quarter 9</v>
      </c>
      <c r="H810" s="4">
        <f>MOD(DaysPastLaunch[[#This Row],[MonthNumPastLaunch]]-1,12)+1</f>
        <v>3</v>
      </c>
      <c r="I810" s="4">
        <f>MOD(DaysPastLaunch[[#This Row],[QuartnerNumPastLaunch]]-1,4)+1</f>
        <v>1</v>
      </c>
      <c r="J810" s="4" t="str">
        <f>"Y"&amp;DaysPastLaunch[[#This Row],[YearNumPastLaunch]]&amp;" "&amp;"M"&amp;DaysPastLaunch[[#This Row],[Month1_12]]</f>
        <v>Y3 M3</v>
      </c>
      <c r="K810" s="4" t="str">
        <f>"Y"&amp;DaysPastLaunch[[#This Row],[YearNumPastLaunch]]&amp;" "&amp;"Q"&amp;DaysPastLaunch[[#This Row],[Quarter1_4]]</f>
        <v>Y3 Q1</v>
      </c>
      <c r="L810" s="4" t="str">
        <f>DaysPastLaunch[[#This Row],[YearPastLaunch]]&amp;" "&amp;"Month "&amp;DaysPastLaunch[[#This Row],[Month1_12]]</f>
        <v>Year 3 Month 3</v>
      </c>
      <c r="M810" s="4" t="str">
        <f>DaysPastLaunch[[#This Row],[YearPastLaunch]]&amp;" "&amp;"Quarter "&amp;DaysPastLaunch[[#This Row],[Quarter1_4]]</f>
        <v>Year 3 Quarter 1</v>
      </c>
    </row>
    <row r="811" spans="1:13" x14ac:dyDescent="0.25">
      <c r="A811">
        <v>810</v>
      </c>
      <c r="B811">
        <f>ROUNDDOWN((DaysPastLaunch[[#This Row],[DaysPastLaunch]]-1)/30,0)+1</f>
        <v>27</v>
      </c>
      <c r="C811">
        <f>ROUNDDOWN((DaysPastLaunch[[#This Row],[MonthNumPastLaunch]]-1)/12,0)+1</f>
        <v>3</v>
      </c>
      <c r="D811">
        <f>ROUNDUP(DaysPastLaunch[[#This Row],[MonthNumPastLaunch]]/3,0)</f>
        <v>9</v>
      </c>
      <c r="E811" s="4" t="str">
        <f>"Month "&amp;DaysPastLaunch[[#This Row],[MonthNumPastLaunch]]</f>
        <v>Month 27</v>
      </c>
      <c r="F811" s="4" t="str">
        <f>"Year "&amp;DaysPastLaunch[[#This Row],[YearNumPastLaunch]]</f>
        <v>Year 3</v>
      </c>
      <c r="G811" s="4" t="str">
        <f>"Quarter "&amp;DaysPastLaunch[[#This Row],[QuartnerNumPastLaunch]]</f>
        <v>Quarter 9</v>
      </c>
      <c r="H811" s="4">
        <f>MOD(DaysPastLaunch[[#This Row],[MonthNumPastLaunch]]-1,12)+1</f>
        <v>3</v>
      </c>
      <c r="I811" s="4">
        <f>MOD(DaysPastLaunch[[#This Row],[QuartnerNumPastLaunch]]-1,4)+1</f>
        <v>1</v>
      </c>
      <c r="J811" s="4" t="str">
        <f>"Y"&amp;DaysPastLaunch[[#This Row],[YearNumPastLaunch]]&amp;" "&amp;"M"&amp;DaysPastLaunch[[#This Row],[Month1_12]]</f>
        <v>Y3 M3</v>
      </c>
      <c r="K811" s="4" t="str">
        <f>"Y"&amp;DaysPastLaunch[[#This Row],[YearNumPastLaunch]]&amp;" "&amp;"Q"&amp;DaysPastLaunch[[#This Row],[Quarter1_4]]</f>
        <v>Y3 Q1</v>
      </c>
      <c r="L811" s="4" t="str">
        <f>DaysPastLaunch[[#This Row],[YearPastLaunch]]&amp;" "&amp;"Month "&amp;DaysPastLaunch[[#This Row],[Month1_12]]</f>
        <v>Year 3 Month 3</v>
      </c>
      <c r="M811" s="4" t="str">
        <f>DaysPastLaunch[[#This Row],[YearPastLaunch]]&amp;" "&amp;"Quarter "&amp;DaysPastLaunch[[#This Row],[Quarter1_4]]</f>
        <v>Year 3 Quarter 1</v>
      </c>
    </row>
    <row r="812" spans="1:13" x14ac:dyDescent="0.25">
      <c r="A812">
        <v>811</v>
      </c>
      <c r="B812">
        <f>ROUNDDOWN((DaysPastLaunch[[#This Row],[DaysPastLaunch]]-1)/30,0)+1</f>
        <v>28</v>
      </c>
      <c r="C812">
        <f>ROUNDDOWN((DaysPastLaunch[[#This Row],[MonthNumPastLaunch]]-1)/12,0)+1</f>
        <v>3</v>
      </c>
      <c r="D812">
        <f>ROUNDUP(DaysPastLaunch[[#This Row],[MonthNumPastLaunch]]/3,0)</f>
        <v>10</v>
      </c>
      <c r="E812" s="4" t="str">
        <f>"Month "&amp;DaysPastLaunch[[#This Row],[MonthNumPastLaunch]]</f>
        <v>Month 28</v>
      </c>
      <c r="F812" s="4" t="str">
        <f>"Year "&amp;DaysPastLaunch[[#This Row],[YearNumPastLaunch]]</f>
        <v>Year 3</v>
      </c>
      <c r="G812" s="4" t="str">
        <f>"Quarter "&amp;DaysPastLaunch[[#This Row],[QuartnerNumPastLaunch]]</f>
        <v>Quarter 10</v>
      </c>
      <c r="H812" s="4">
        <f>MOD(DaysPastLaunch[[#This Row],[MonthNumPastLaunch]]-1,12)+1</f>
        <v>4</v>
      </c>
      <c r="I812" s="4">
        <f>MOD(DaysPastLaunch[[#This Row],[QuartnerNumPastLaunch]]-1,4)+1</f>
        <v>2</v>
      </c>
      <c r="J812" s="4" t="str">
        <f>"Y"&amp;DaysPastLaunch[[#This Row],[YearNumPastLaunch]]&amp;" "&amp;"M"&amp;DaysPastLaunch[[#This Row],[Month1_12]]</f>
        <v>Y3 M4</v>
      </c>
      <c r="K812" s="4" t="str">
        <f>"Y"&amp;DaysPastLaunch[[#This Row],[YearNumPastLaunch]]&amp;" "&amp;"Q"&amp;DaysPastLaunch[[#This Row],[Quarter1_4]]</f>
        <v>Y3 Q2</v>
      </c>
      <c r="L812" s="4" t="str">
        <f>DaysPastLaunch[[#This Row],[YearPastLaunch]]&amp;" "&amp;"Month "&amp;DaysPastLaunch[[#This Row],[Month1_12]]</f>
        <v>Year 3 Month 4</v>
      </c>
      <c r="M812" s="4" t="str">
        <f>DaysPastLaunch[[#This Row],[YearPastLaunch]]&amp;" "&amp;"Quarter "&amp;DaysPastLaunch[[#This Row],[Quarter1_4]]</f>
        <v>Year 3 Quarter 2</v>
      </c>
    </row>
    <row r="813" spans="1:13" x14ac:dyDescent="0.25">
      <c r="A813">
        <v>812</v>
      </c>
      <c r="B813">
        <f>ROUNDDOWN((DaysPastLaunch[[#This Row],[DaysPastLaunch]]-1)/30,0)+1</f>
        <v>28</v>
      </c>
      <c r="C813">
        <f>ROUNDDOWN((DaysPastLaunch[[#This Row],[MonthNumPastLaunch]]-1)/12,0)+1</f>
        <v>3</v>
      </c>
      <c r="D813">
        <f>ROUNDUP(DaysPastLaunch[[#This Row],[MonthNumPastLaunch]]/3,0)</f>
        <v>10</v>
      </c>
      <c r="E813" s="4" t="str">
        <f>"Month "&amp;DaysPastLaunch[[#This Row],[MonthNumPastLaunch]]</f>
        <v>Month 28</v>
      </c>
      <c r="F813" s="4" t="str">
        <f>"Year "&amp;DaysPastLaunch[[#This Row],[YearNumPastLaunch]]</f>
        <v>Year 3</v>
      </c>
      <c r="G813" s="4" t="str">
        <f>"Quarter "&amp;DaysPastLaunch[[#This Row],[QuartnerNumPastLaunch]]</f>
        <v>Quarter 10</v>
      </c>
      <c r="H813" s="4">
        <f>MOD(DaysPastLaunch[[#This Row],[MonthNumPastLaunch]]-1,12)+1</f>
        <v>4</v>
      </c>
      <c r="I813" s="4">
        <f>MOD(DaysPastLaunch[[#This Row],[QuartnerNumPastLaunch]]-1,4)+1</f>
        <v>2</v>
      </c>
      <c r="J813" s="4" t="str">
        <f>"Y"&amp;DaysPastLaunch[[#This Row],[YearNumPastLaunch]]&amp;" "&amp;"M"&amp;DaysPastLaunch[[#This Row],[Month1_12]]</f>
        <v>Y3 M4</v>
      </c>
      <c r="K813" s="4" t="str">
        <f>"Y"&amp;DaysPastLaunch[[#This Row],[YearNumPastLaunch]]&amp;" "&amp;"Q"&amp;DaysPastLaunch[[#This Row],[Quarter1_4]]</f>
        <v>Y3 Q2</v>
      </c>
      <c r="L813" s="4" t="str">
        <f>DaysPastLaunch[[#This Row],[YearPastLaunch]]&amp;" "&amp;"Month "&amp;DaysPastLaunch[[#This Row],[Month1_12]]</f>
        <v>Year 3 Month 4</v>
      </c>
      <c r="M813" s="4" t="str">
        <f>DaysPastLaunch[[#This Row],[YearPastLaunch]]&amp;" "&amp;"Quarter "&amp;DaysPastLaunch[[#This Row],[Quarter1_4]]</f>
        <v>Year 3 Quarter 2</v>
      </c>
    </row>
    <row r="814" spans="1:13" x14ac:dyDescent="0.25">
      <c r="A814">
        <v>813</v>
      </c>
      <c r="B814">
        <f>ROUNDDOWN((DaysPastLaunch[[#This Row],[DaysPastLaunch]]-1)/30,0)+1</f>
        <v>28</v>
      </c>
      <c r="C814">
        <f>ROUNDDOWN((DaysPastLaunch[[#This Row],[MonthNumPastLaunch]]-1)/12,0)+1</f>
        <v>3</v>
      </c>
      <c r="D814">
        <f>ROUNDUP(DaysPastLaunch[[#This Row],[MonthNumPastLaunch]]/3,0)</f>
        <v>10</v>
      </c>
      <c r="E814" s="4" t="str">
        <f>"Month "&amp;DaysPastLaunch[[#This Row],[MonthNumPastLaunch]]</f>
        <v>Month 28</v>
      </c>
      <c r="F814" s="4" t="str">
        <f>"Year "&amp;DaysPastLaunch[[#This Row],[YearNumPastLaunch]]</f>
        <v>Year 3</v>
      </c>
      <c r="G814" s="4" t="str">
        <f>"Quarter "&amp;DaysPastLaunch[[#This Row],[QuartnerNumPastLaunch]]</f>
        <v>Quarter 10</v>
      </c>
      <c r="H814" s="4">
        <f>MOD(DaysPastLaunch[[#This Row],[MonthNumPastLaunch]]-1,12)+1</f>
        <v>4</v>
      </c>
      <c r="I814" s="4">
        <f>MOD(DaysPastLaunch[[#This Row],[QuartnerNumPastLaunch]]-1,4)+1</f>
        <v>2</v>
      </c>
      <c r="J814" s="4" t="str">
        <f>"Y"&amp;DaysPastLaunch[[#This Row],[YearNumPastLaunch]]&amp;" "&amp;"M"&amp;DaysPastLaunch[[#This Row],[Month1_12]]</f>
        <v>Y3 M4</v>
      </c>
      <c r="K814" s="4" t="str">
        <f>"Y"&amp;DaysPastLaunch[[#This Row],[YearNumPastLaunch]]&amp;" "&amp;"Q"&amp;DaysPastLaunch[[#This Row],[Quarter1_4]]</f>
        <v>Y3 Q2</v>
      </c>
      <c r="L814" s="4" t="str">
        <f>DaysPastLaunch[[#This Row],[YearPastLaunch]]&amp;" "&amp;"Month "&amp;DaysPastLaunch[[#This Row],[Month1_12]]</f>
        <v>Year 3 Month 4</v>
      </c>
      <c r="M814" s="4" t="str">
        <f>DaysPastLaunch[[#This Row],[YearPastLaunch]]&amp;" "&amp;"Quarter "&amp;DaysPastLaunch[[#This Row],[Quarter1_4]]</f>
        <v>Year 3 Quarter 2</v>
      </c>
    </row>
    <row r="815" spans="1:13" x14ac:dyDescent="0.25">
      <c r="A815">
        <v>814</v>
      </c>
      <c r="B815">
        <f>ROUNDDOWN((DaysPastLaunch[[#This Row],[DaysPastLaunch]]-1)/30,0)+1</f>
        <v>28</v>
      </c>
      <c r="C815">
        <f>ROUNDDOWN((DaysPastLaunch[[#This Row],[MonthNumPastLaunch]]-1)/12,0)+1</f>
        <v>3</v>
      </c>
      <c r="D815">
        <f>ROUNDUP(DaysPastLaunch[[#This Row],[MonthNumPastLaunch]]/3,0)</f>
        <v>10</v>
      </c>
      <c r="E815" s="4" t="str">
        <f>"Month "&amp;DaysPastLaunch[[#This Row],[MonthNumPastLaunch]]</f>
        <v>Month 28</v>
      </c>
      <c r="F815" s="4" t="str">
        <f>"Year "&amp;DaysPastLaunch[[#This Row],[YearNumPastLaunch]]</f>
        <v>Year 3</v>
      </c>
      <c r="G815" s="4" t="str">
        <f>"Quarter "&amp;DaysPastLaunch[[#This Row],[QuartnerNumPastLaunch]]</f>
        <v>Quarter 10</v>
      </c>
      <c r="H815" s="4">
        <f>MOD(DaysPastLaunch[[#This Row],[MonthNumPastLaunch]]-1,12)+1</f>
        <v>4</v>
      </c>
      <c r="I815" s="4">
        <f>MOD(DaysPastLaunch[[#This Row],[QuartnerNumPastLaunch]]-1,4)+1</f>
        <v>2</v>
      </c>
      <c r="J815" s="4" t="str">
        <f>"Y"&amp;DaysPastLaunch[[#This Row],[YearNumPastLaunch]]&amp;" "&amp;"M"&amp;DaysPastLaunch[[#This Row],[Month1_12]]</f>
        <v>Y3 M4</v>
      </c>
      <c r="K815" s="4" t="str">
        <f>"Y"&amp;DaysPastLaunch[[#This Row],[YearNumPastLaunch]]&amp;" "&amp;"Q"&amp;DaysPastLaunch[[#This Row],[Quarter1_4]]</f>
        <v>Y3 Q2</v>
      </c>
      <c r="L815" s="4" t="str">
        <f>DaysPastLaunch[[#This Row],[YearPastLaunch]]&amp;" "&amp;"Month "&amp;DaysPastLaunch[[#This Row],[Month1_12]]</f>
        <v>Year 3 Month 4</v>
      </c>
      <c r="M815" s="4" t="str">
        <f>DaysPastLaunch[[#This Row],[YearPastLaunch]]&amp;" "&amp;"Quarter "&amp;DaysPastLaunch[[#This Row],[Quarter1_4]]</f>
        <v>Year 3 Quarter 2</v>
      </c>
    </row>
    <row r="816" spans="1:13" x14ac:dyDescent="0.25">
      <c r="A816">
        <v>815</v>
      </c>
      <c r="B816">
        <f>ROUNDDOWN((DaysPastLaunch[[#This Row],[DaysPastLaunch]]-1)/30,0)+1</f>
        <v>28</v>
      </c>
      <c r="C816">
        <f>ROUNDDOWN((DaysPastLaunch[[#This Row],[MonthNumPastLaunch]]-1)/12,0)+1</f>
        <v>3</v>
      </c>
      <c r="D816">
        <f>ROUNDUP(DaysPastLaunch[[#This Row],[MonthNumPastLaunch]]/3,0)</f>
        <v>10</v>
      </c>
      <c r="E816" s="4" t="str">
        <f>"Month "&amp;DaysPastLaunch[[#This Row],[MonthNumPastLaunch]]</f>
        <v>Month 28</v>
      </c>
      <c r="F816" s="4" t="str">
        <f>"Year "&amp;DaysPastLaunch[[#This Row],[YearNumPastLaunch]]</f>
        <v>Year 3</v>
      </c>
      <c r="G816" s="4" t="str">
        <f>"Quarter "&amp;DaysPastLaunch[[#This Row],[QuartnerNumPastLaunch]]</f>
        <v>Quarter 10</v>
      </c>
      <c r="H816" s="4">
        <f>MOD(DaysPastLaunch[[#This Row],[MonthNumPastLaunch]]-1,12)+1</f>
        <v>4</v>
      </c>
      <c r="I816" s="4">
        <f>MOD(DaysPastLaunch[[#This Row],[QuartnerNumPastLaunch]]-1,4)+1</f>
        <v>2</v>
      </c>
      <c r="J816" s="4" t="str">
        <f>"Y"&amp;DaysPastLaunch[[#This Row],[YearNumPastLaunch]]&amp;" "&amp;"M"&amp;DaysPastLaunch[[#This Row],[Month1_12]]</f>
        <v>Y3 M4</v>
      </c>
      <c r="K816" s="4" t="str">
        <f>"Y"&amp;DaysPastLaunch[[#This Row],[YearNumPastLaunch]]&amp;" "&amp;"Q"&amp;DaysPastLaunch[[#This Row],[Quarter1_4]]</f>
        <v>Y3 Q2</v>
      </c>
      <c r="L816" s="4" t="str">
        <f>DaysPastLaunch[[#This Row],[YearPastLaunch]]&amp;" "&amp;"Month "&amp;DaysPastLaunch[[#This Row],[Month1_12]]</f>
        <v>Year 3 Month 4</v>
      </c>
      <c r="M816" s="4" t="str">
        <f>DaysPastLaunch[[#This Row],[YearPastLaunch]]&amp;" "&amp;"Quarter "&amp;DaysPastLaunch[[#This Row],[Quarter1_4]]</f>
        <v>Year 3 Quarter 2</v>
      </c>
    </row>
    <row r="817" spans="1:13" x14ac:dyDescent="0.25">
      <c r="A817">
        <v>816</v>
      </c>
      <c r="B817">
        <f>ROUNDDOWN((DaysPastLaunch[[#This Row],[DaysPastLaunch]]-1)/30,0)+1</f>
        <v>28</v>
      </c>
      <c r="C817">
        <f>ROUNDDOWN((DaysPastLaunch[[#This Row],[MonthNumPastLaunch]]-1)/12,0)+1</f>
        <v>3</v>
      </c>
      <c r="D817">
        <f>ROUNDUP(DaysPastLaunch[[#This Row],[MonthNumPastLaunch]]/3,0)</f>
        <v>10</v>
      </c>
      <c r="E817" s="4" t="str">
        <f>"Month "&amp;DaysPastLaunch[[#This Row],[MonthNumPastLaunch]]</f>
        <v>Month 28</v>
      </c>
      <c r="F817" s="4" t="str">
        <f>"Year "&amp;DaysPastLaunch[[#This Row],[YearNumPastLaunch]]</f>
        <v>Year 3</v>
      </c>
      <c r="G817" s="4" t="str">
        <f>"Quarter "&amp;DaysPastLaunch[[#This Row],[QuartnerNumPastLaunch]]</f>
        <v>Quarter 10</v>
      </c>
      <c r="H817" s="4">
        <f>MOD(DaysPastLaunch[[#This Row],[MonthNumPastLaunch]]-1,12)+1</f>
        <v>4</v>
      </c>
      <c r="I817" s="4">
        <f>MOD(DaysPastLaunch[[#This Row],[QuartnerNumPastLaunch]]-1,4)+1</f>
        <v>2</v>
      </c>
      <c r="J817" s="4" t="str">
        <f>"Y"&amp;DaysPastLaunch[[#This Row],[YearNumPastLaunch]]&amp;" "&amp;"M"&amp;DaysPastLaunch[[#This Row],[Month1_12]]</f>
        <v>Y3 M4</v>
      </c>
      <c r="K817" s="4" t="str">
        <f>"Y"&amp;DaysPastLaunch[[#This Row],[YearNumPastLaunch]]&amp;" "&amp;"Q"&amp;DaysPastLaunch[[#This Row],[Quarter1_4]]</f>
        <v>Y3 Q2</v>
      </c>
      <c r="L817" s="4" t="str">
        <f>DaysPastLaunch[[#This Row],[YearPastLaunch]]&amp;" "&amp;"Month "&amp;DaysPastLaunch[[#This Row],[Month1_12]]</f>
        <v>Year 3 Month 4</v>
      </c>
      <c r="M817" s="4" t="str">
        <f>DaysPastLaunch[[#This Row],[YearPastLaunch]]&amp;" "&amp;"Quarter "&amp;DaysPastLaunch[[#This Row],[Quarter1_4]]</f>
        <v>Year 3 Quarter 2</v>
      </c>
    </row>
    <row r="818" spans="1:13" x14ac:dyDescent="0.25">
      <c r="A818">
        <v>817</v>
      </c>
      <c r="B818">
        <f>ROUNDDOWN((DaysPastLaunch[[#This Row],[DaysPastLaunch]]-1)/30,0)+1</f>
        <v>28</v>
      </c>
      <c r="C818">
        <f>ROUNDDOWN((DaysPastLaunch[[#This Row],[MonthNumPastLaunch]]-1)/12,0)+1</f>
        <v>3</v>
      </c>
      <c r="D818">
        <f>ROUNDUP(DaysPastLaunch[[#This Row],[MonthNumPastLaunch]]/3,0)</f>
        <v>10</v>
      </c>
      <c r="E818" s="4" t="str">
        <f>"Month "&amp;DaysPastLaunch[[#This Row],[MonthNumPastLaunch]]</f>
        <v>Month 28</v>
      </c>
      <c r="F818" s="4" t="str">
        <f>"Year "&amp;DaysPastLaunch[[#This Row],[YearNumPastLaunch]]</f>
        <v>Year 3</v>
      </c>
      <c r="G818" s="4" t="str">
        <f>"Quarter "&amp;DaysPastLaunch[[#This Row],[QuartnerNumPastLaunch]]</f>
        <v>Quarter 10</v>
      </c>
      <c r="H818" s="4">
        <f>MOD(DaysPastLaunch[[#This Row],[MonthNumPastLaunch]]-1,12)+1</f>
        <v>4</v>
      </c>
      <c r="I818" s="4">
        <f>MOD(DaysPastLaunch[[#This Row],[QuartnerNumPastLaunch]]-1,4)+1</f>
        <v>2</v>
      </c>
      <c r="J818" s="4" t="str">
        <f>"Y"&amp;DaysPastLaunch[[#This Row],[YearNumPastLaunch]]&amp;" "&amp;"M"&amp;DaysPastLaunch[[#This Row],[Month1_12]]</f>
        <v>Y3 M4</v>
      </c>
      <c r="K818" s="4" t="str">
        <f>"Y"&amp;DaysPastLaunch[[#This Row],[YearNumPastLaunch]]&amp;" "&amp;"Q"&amp;DaysPastLaunch[[#This Row],[Quarter1_4]]</f>
        <v>Y3 Q2</v>
      </c>
      <c r="L818" s="4" t="str">
        <f>DaysPastLaunch[[#This Row],[YearPastLaunch]]&amp;" "&amp;"Month "&amp;DaysPastLaunch[[#This Row],[Month1_12]]</f>
        <v>Year 3 Month 4</v>
      </c>
      <c r="M818" s="4" t="str">
        <f>DaysPastLaunch[[#This Row],[YearPastLaunch]]&amp;" "&amp;"Quarter "&amp;DaysPastLaunch[[#This Row],[Quarter1_4]]</f>
        <v>Year 3 Quarter 2</v>
      </c>
    </row>
    <row r="819" spans="1:13" x14ac:dyDescent="0.25">
      <c r="A819">
        <v>818</v>
      </c>
      <c r="B819">
        <f>ROUNDDOWN((DaysPastLaunch[[#This Row],[DaysPastLaunch]]-1)/30,0)+1</f>
        <v>28</v>
      </c>
      <c r="C819">
        <f>ROUNDDOWN((DaysPastLaunch[[#This Row],[MonthNumPastLaunch]]-1)/12,0)+1</f>
        <v>3</v>
      </c>
      <c r="D819">
        <f>ROUNDUP(DaysPastLaunch[[#This Row],[MonthNumPastLaunch]]/3,0)</f>
        <v>10</v>
      </c>
      <c r="E819" s="4" t="str">
        <f>"Month "&amp;DaysPastLaunch[[#This Row],[MonthNumPastLaunch]]</f>
        <v>Month 28</v>
      </c>
      <c r="F819" s="4" t="str">
        <f>"Year "&amp;DaysPastLaunch[[#This Row],[YearNumPastLaunch]]</f>
        <v>Year 3</v>
      </c>
      <c r="G819" s="4" t="str">
        <f>"Quarter "&amp;DaysPastLaunch[[#This Row],[QuartnerNumPastLaunch]]</f>
        <v>Quarter 10</v>
      </c>
      <c r="H819" s="4">
        <f>MOD(DaysPastLaunch[[#This Row],[MonthNumPastLaunch]]-1,12)+1</f>
        <v>4</v>
      </c>
      <c r="I819" s="4">
        <f>MOD(DaysPastLaunch[[#This Row],[QuartnerNumPastLaunch]]-1,4)+1</f>
        <v>2</v>
      </c>
      <c r="J819" s="4" t="str">
        <f>"Y"&amp;DaysPastLaunch[[#This Row],[YearNumPastLaunch]]&amp;" "&amp;"M"&amp;DaysPastLaunch[[#This Row],[Month1_12]]</f>
        <v>Y3 M4</v>
      </c>
      <c r="K819" s="4" t="str">
        <f>"Y"&amp;DaysPastLaunch[[#This Row],[YearNumPastLaunch]]&amp;" "&amp;"Q"&amp;DaysPastLaunch[[#This Row],[Quarter1_4]]</f>
        <v>Y3 Q2</v>
      </c>
      <c r="L819" s="4" t="str">
        <f>DaysPastLaunch[[#This Row],[YearPastLaunch]]&amp;" "&amp;"Month "&amp;DaysPastLaunch[[#This Row],[Month1_12]]</f>
        <v>Year 3 Month 4</v>
      </c>
      <c r="M819" s="4" t="str">
        <f>DaysPastLaunch[[#This Row],[YearPastLaunch]]&amp;" "&amp;"Quarter "&amp;DaysPastLaunch[[#This Row],[Quarter1_4]]</f>
        <v>Year 3 Quarter 2</v>
      </c>
    </row>
    <row r="820" spans="1:13" x14ac:dyDescent="0.25">
      <c r="A820">
        <v>819</v>
      </c>
      <c r="B820">
        <f>ROUNDDOWN((DaysPastLaunch[[#This Row],[DaysPastLaunch]]-1)/30,0)+1</f>
        <v>28</v>
      </c>
      <c r="C820">
        <f>ROUNDDOWN((DaysPastLaunch[[#This Row],[MonthNumPastLaunch]]-1)/12,0)+1</f>
        <v>3</v>
      </c>
      <c r="D820">
        <f>ROUNDUP(DaysPastLaunch[[#This Row],[MonthNumPastLaunch]]/3,0)</f>
        <v>10</v>
      </c>
      <c r="E820" s="4" t="str">
        <f>"Month "&amp;DaysPastLaunch[[#This Row],[MonthNumPastLaunch]]</f>
        <v>Month 28</v>
      </c>
      <c r="F820" s="4" t="str">
        <f>"Year "&amp;DaysPastLaunch[[#This Row],[YearNumPastLaunch]]</f>
        <v>Year 3</v>
      </c>
      <c r="G820" s="4" t="str">
        <f>"Quarter "&amp;DaysPastLaunch[[#This Row],[QuartnerNumPastLaunch]]</f>
        <v>Quarter 10</v>
      </c>
      <c r="H820" s="4">
        <f>MOD(DaysPastLaunch[[#This Row],[MonthNumPastLaunch]]-1,12)+1</f>
        <v>4</v>
      </c>
      <c r="I820" s="4">
        <f>MOD(DaysPastLaunch[[#This Row],[QuartnerNumPastLaunch]]-1,4)+1</f>
        <v>2</v>
      </c>
      <c r="J820" s="4" t="str">
        <f>"Y"&amp;DaysPastLaunch[[#This Row],[YearNumPastLaunch]]&amp;" "&amp;"M"&amp;DaysPastLaunch[[#This Row],[Month1_12]]</f>
        <v>Y3 M4</v>
      </c>
      <c r="K820" s="4" t="str">
        <f>"Y"&amp;DaysPastLaunch[[#This Row],[YearNumPastLaunch]]&amp;" "&amp;"Q"&amp;DaysPastLaunch[[#This Row],[Quarter1_4]]</f>
        <v>Y3 Q2</v>
      </c>
      <c r="L820" s="4" t="str">
        <f>DaysPastLaunch[[#This Row],[YearPastLaunch]]&amp;" "&amp;"Month "&amp;DaysPastLaunch[[#This Row],[Month1_12]]</f>
        <v>Year 3 Month 4</v>
      </c>
      <c r="M820" s="4" t="str">
        <f>DaysPastLaunch[[#This Row],[YearPastLaunch]]&amp;" "&amp;"Quarter "&amp;DaysPastLaunch[[#This Row],[Quarter1_4]]</f>
        <v>Year 3 Quarter 2</v>
      </c>
    </row>
    <row r="821" spans="1:13" x14ac:dyDescent="0.25">
      <c r="A821">
        <v>820</v>
      </c>
      <c r="B821">
        <f>ROUNDDOWN((DaysPastLaunch[[#This Row],[DaysPastLaunch]]-1)/30,0)+1</f>
        <v>28</v>
      </c>
      <c r="C821">
        <f>ROUNDDOWN((DaysPastLaunch[[#This Row],[MonthNumPastLaunch]]-1)/12,0)+1</f>
        <v>3</v>
      </c>
      <c r="D821">
        <f>ROUNDUP(DaysPastLaunch[[#This Row],[MonthNumPastLaunch]]/3,0)</f>
        <v>10</v>
      </c>
      <c r="E821" s="4" t="str">
        <f>"Month "&amp;DaysPastLaunch[[#This Row],[MonthNumPastLaunch]]</f>
        <v>Month 28</v>
      </c>
      <c r="F821" s="4" t="str">
        <f>"Year "&amp;DaysPastLaunch[[#This Row],[YearNumPastLaunch]]</f>
        <v>Year 3</v>
      </c>
      <c r="G821" s="4" t="str">
        <f>"Quarter "&amp;DaysPastLaunch[[#This Row],[QuartnerNumPastLaunch]]</f>
        <v>Quarter 10</v>
      </c>
      <c r="H821" s="4">
        <f>MOD(DaysPastLaunch[[#This Row],[MonthNumPastLaunch]]-1,12)+1</f>
        <v>4</v>
      </c>
      <c r="I821" s="4">
        <f>MOD(DaysPastLaunch[[#This Row],[QuartnerNumPastLaunch]]-1,4)+1</f>
        <v>2</v>
      </c>
      <c r="J821" s="4" t="str">
        <f>"Y"&amp;DaysPastLaunch[[#This Row],[YearNumPastLaunch]]&amp;" "&amp;"M"&amp;DaysPastLaunch[[#This Row],[Month1_12]]</f>
        <v>Y3 M4</v>
      </c>
      <c r="K821" s="4" t="str">
        <f>"Y"&amp;DaysPastLaunch[[#This Row],[YearNumPastLaunch]]&amp;" "&amp;"Q"&amp;DaysPastLaunch[[#This Row],[Quarter1_4]]</f>
        <v>Y3 Q2</v>
      </c>
      <c r="L821" s="4" t="str">
        <f>DaysPastLaunch[[#This Row],[YearPastLaunch]]&amp;" "&amp;"Month "&amp;DaysPastLaunch[[#This Row],[Month1_12]]</f>
        <v>Year 3 Month 4</v>
      </c>
      <c r="M821" s="4" t="str">
        <f>DaysPastLaunch[[#This Row],[YearPastLaunch]]&amp;" "&amp;"Quarter "&amp;DaysPastLaunch[[#This Row],[Quarter1_4]]</f>
        <v>Year 3 Quarter 2</v>
      </c>
    </row>
    <row r="822" spans="1:13" x14ac:dyDescent="0.25">
      <c r="A822">
        <v>821</v>
      </c>
      <c r="B822">
        <f>ROUNDDOWN((DaysPastLaunch[[#This Row],[DaysPastLaunch]]-1)/30,0)+1</f>
        <v>28</v>
      </c>
      <c r="C822">
        <f>ROUNDDOWN((DaysPastLaunch[[#This Row],[MonthNumPastLaunch]]-1)/12,0)+1</f>
        <v>3</v>
      </c>
      <c r="D822">
        <f>ROUNDUP(DaysPastLaunch[[#This Row],[MonthNumPastLaunch]]/3,0)</f>
        <v>10</v>
      </c>
      <c r="E822" s="4" t="str">
        <f>"Month "&amp;DaysPastLaunch[[#This Row],[MonthNumPastLaunch]]</f>
        <v>Month 28</v>
      </c>
      <c r="F822" s="4" t="str">
        <f>"Year "&amp;DaysPastLaunch[[#This Row],[YearNumPastLaunch]]</f>
        <v>Year 3</v>
      </c>
      <c r="G822" s="4" t="str">
        <f>"Quarter "&amp;DaysPastLaunch[[#This Row],[QuartnerNumPastLaunch]]</f>
        <v>Quarter 10</v>
      </c>
      <c r="H822" s="4">
        <f>MOD(DaysPastLaunch[[#This Row],[MonthNumPastLaunch]]-1,12)+1</f>
        <v>4</v>
      </c>
      <c r="I822" s="4">
        <f>MOD(DaysPastLaunch[[#This Row],[QuartnerNumPastLaunch]]-1,4)+1</f>
        <v>2</v>
      </c>
      <c r="J822" s="4" t="str">
        <f>"Y"&amp;DaysPastLaunch[[#This Row],[YearNumPastLaunch]]&amp;" "&amp;"M"&amp;DaysPastLaunch[[#This Row],[Month1_12]]</f>
        <v>Y3 M4</v>
      </c>
      <c r="K822" s="4" t="str">
        <f>"Y"&amp;DaysPastLaunch[[#This Row],[YearNumPastLaunch]]&amp;" "&amp;"Q"&amp;DaysPastLaunch[[#This Row],[Quarter1_4]]</f>
        <v>Y3 Q2</v>
      </c>
      <c r="L822" s="4" t="str">
        <f>DaysPastLaunch[[#This Row],[YearPastLaunch]]&amp;" "&amp;"Month "&amp;DaysPastLaunch[[#This Row],[Month1_12]]</f>
        <v>Year 3 Month 4</v>
      </c>
      <c r="M822" s="4" t="str">
        <f>DaysPastLaunch[[#This Row],[YearPastLaunch]]&amp;" "&amp;"Quarter "&amp;DaysPastLaunch[[#This Row],[Quarter1_4]]</f>
        <v>Year 3 Quarter 2</v>
      </c>
    </row>
    <row r="823" spans="1:13" x14ac:dyDescent="0.25">
      <c r="A823">
        <v>822</v>
      </c>
      <c r="B823">
        <f>ROUNDDOWN((DaysPastLaunch[[#This Row],[DaysPastLaunch]]-1)/30,0)+1</f>
        <v>28</v>
      </c>
      <c r="C823">
        <f>ROUNDDOWN((DaysPastLaunch[[#This Row],[MonthNumPastLaunch]]-1)/12,0)+1</f>
        <v>3</v>
      </c>
      <c r="D823">
        <f>ROUNDUP(DaysPastLaunch[[#This Row],[MonthNumPastLaunch]]/3,0)</f>
        <v>10</v>
      </c>
      <c r="E823" s="4" t="str">
        <f>"Month "&amp;DaysPastLaunch[[#This Row],[MonthNumPastLaunch]]</f>
        <v>Month 28</v>
      </c>
      <c r="F823" s="4" t="str">
        <f>"Year "&amp;DaysPastLaunch[[#This Row],[YearNumPastLaunch]]</f>
        <v>Year 3</v>
      </c>
      <c r="G823" s="4" t="str">
        <f>"Quarter "&amp;DaysPastLaunch[[#This Row],[QuartnerNumPastLaunch]]</f>
        <v>Quarter 10</v>
      </c>
      <c r="H823" s="4">
        <f>MOD(DaysPastLaunch[[#This Row],[MonthNumPastLaunch]]-1,12)+1</f>
        <v>4</v>
      </c>
      <c r="I823" s="4">
        <f>MOD(DaysPastLaunch[[#This Row],[QuartnerNumPastLaunch]]-1,4)+1</f>
        <v>2</v>
      </c>
      <c r="J823" s="4" t="str">
        <f>"Y"&amp;DaysPastLaunch[[#This Row],[YearNumPastLaunch]]&amp;" "&amp;"M"&amp;DaysPastLaunch[[#This Row],[Month1_12]]</f>
        <v>Y3 M4</v>
      </c>
      <c r="K823" s="4" t="str">
        <f>"Y"&amp;DaysPastLaunch[[#This Row],[YearNumPastLaunch]]&amp;" "&amp;"Q"&amp;DaysPastLaunch[[#This Row],[Quarter1_4]]</f>
        <v>Y3 Q2</v>
      </c>
      <c r="L823" s="4" t="str">
        <f>DaysPastLaunch[[#This Row],[YearPastLaunch]]&amp;" "&amp;"Month "&amp;DaysPastLaunch[[#This Row],[Month1_12]]</f>
        <v>Year 3 Month 4</v>
      </c>
      <c r="M823" s="4" t="str">
        <f>DaysPastLaunch[[#This Row],[YearPastLaunch]]&amp;" "&amp;"Quarter "&amp;DaysPastLaunch[[#This Row],[Quarter1_4]]</f>
        <v>Year 3 Quarter 2</v>
      </c>
    </row>
    <row r="824" spans="1:13" x14ac:dyDescent="0.25">
      <c r="A824">
        <v>823</v>
      </c>
      <c r="B824">
        <f>ROUNDDOWN((DaysPastLaunch[[#This Row],[DaysPastLaunch]]-1)/30,0)+1</f>
        <v>28</v>
      </c>
      <c r="C824">
        <f>ROUNDDOWN((DaysPastLaunch[[#This Row],[MonthNumPastLaunch]]-1)/12,0)+1</f>
        <v>3</v>
      </c>
      <c r="D824">
        <f>ROUNDUP(DaysPastLaunch[[#This Row],[MonthNumPastLaunch]]/3,0)</f>
        <v>10</v>
      </c>
      <c r="E824" s="4" t="str">
        <f>"Month "&amp;DaysPastLaunch[[#This Row],[MonthNumPastLaunch]]</f>
        <v>Month 28</v>
      </c>
      <c r="F824" s="4" t="str">
        <f>"Year "&amp;DaysPastLaunch[[#This Row],[YearNumPastLaunch]]</f>
        <v>Year 3</v>
      </c>
      <c r="G824" s="4" t="str">
        <f>"Quarter "&amp;DaysPastLaunch[[#This Row],[QuartnerNumPastLaunch]]</f>
        <v>Quarter 10</v>
      </c>
      <c r="H824" s="4">
        <f>MOD(DaysPastLaunch[[#This Row],[MonthNumPastLaunch]]-1,12)+1</f>
        <v>4</v>
      </c>
      <c r="I824" s="4">
        <f>MOD(DaysPastLaunch[[#This Row],[QuartnerNumPastLaunch]]-1,4)+1</f>
        <v>2</v>
      </c>
      <c r="J824" s="4" t="str">
        <f>"Y"&amp;DaysPastLaunch[[#This Row],[YearNumPastLaunch]]&amp;" "&amp;"M"&amp;DaysPastLaunch[[#This Row],[Month1_12]]</f>
        <v>Y3 M4</v>
      </c>
      <c r="K824" s="4" t="str">
        <f>"Y"&amp;DaysPastLaunch[[#This Row],[YearNumPastLaunch]]&amp;" "&amp;"Q"&amp;DaysPastLaunch[[#This Row],[Quarter1_4]]</f>
        <v>Y3 Q2</v>
      </c>
      <c r="L824" s="4" t="str">
        <f>DaysPastLaunch[[#This Row],[YearPastLaunch]]&amp;" "&amp;"Month "&amp;DaysPastLaunch[[#This Row],[Month1_12]]</f>
        <v>Year 3 Month 4</v>
      </c>
      <c r="M824" s="4" t="str">
        <f>DaysPastLaunch[[#This Row],[YearPastLaunch]]&amp;" "&amp;"Quarter "&amp;DaysPastLaunch[[#This Row],[Quarter1_4]]</f>
        <v>Year 3 Quarter 2</v>
      </c>
    </row>
    <row r="825" spans="1:13" x14ac:dyDescent="0.25">
      <c r="A825">
        <v>824</v>
      </c>
      <c r="B825">
        <f>ROUNDDOWN((DaysPastLaunch[[#This Row],[DaysPastLaunch]]-1)/30,0)+1</f>
        <v>28</v>
      </c>
      <c r="C825">
        <f>ROUNDDOWN((DaysPastLaunch[[#This Row],[MonthNumPastLaunch]]-1)/12,0)+1</f>
        <v>3</v>
      </c>
      <c r="D825">
        <f>ROUNDUP(DaysPastLaunch[[#This Row],[MonthNumPastLaunch]]/3,0)</f>
        <v>10</v>
      </c>
      <c r="E825" s="4" t="str">
        <f>"Month "&amp;DaysPastLaunch[[#This Row],[MonthNumPastLaunch]]</f>
        <v>Month 28</v>
      </c>
      <c r="F825" s="4" t="str">
        <f>"Year "&amp;DaysPastLaunch[[#This Row],[YearNumPastLaunch]]</f>
        <v>Year 3</v>
      </c>
      <c r="G825" s="4" t="str">
        <f>"Quarter "&amp;DaysPastLaunch[[#This Row],[QuartnerNumPastLaunch]]</f>
        <v>Quarter 10</v>
      </c>
      <c r="H825" s="4">
        <f>MOD(DaysPastLaunch[[#This Row],[MonthNumPastLaunch]]-1,12)+1</f>
        <v>4</v>
      </c>
      <c r="I825" s="4">
        <f>MOD(DaysPastLaunch[[#This Row],[QuartnerNumPastLaunch]]-1,4)+1</f>
        <v>2</v>
      </c>
      <c r="J825" s="4" t="str">
        <f>"Y"&amp;DaysPastLaunch[[#This Row],[YearNumPastLaunch]]&amp;" "&amp;"M"&amp;DaysPastLaunch[[#This Row],[Month1_12]]</f>
        <v>Y3 M4</v>
      </c>
      <c r="K825" s="4" t="str">
        <f>"Y"&amp;DaysPastLaunch[[#This Row],[YearNumPastLaunch]]&amp;" "&amp;"Q"&amp;DaysPastLaunch[[#This Row],[Quarter1_4]]</f>
        <v>Y3 Q2</v>
      </c>
      <c r="L825" s="4" t="str">
        <f>DaysPastLaunch[[#This Row],[YearPastLaunch]]&amp;" "&amp;"Month "&amp;DaysPastLaunch[[#This Row],[Month1_12]]</f>
        <v>Year 3 Month 4</v>
      </c>
      <c r="M825" s="4" t="str">
        <f>DaysPastLaunch[[#This Row],[YearPastLaunch]]&amp;" "&amp;"Quarter "&amp;DaysPastLaunch[[#This Row],[Quarter1_4]]</f>
        <v>Year 3 Quarter 2</v>
      </c>
    </row>
    <row r="826" spans="1:13" x14ac:dyDescent="0.25">
      <c r="A826">
        <v>825</v>
      </c>
      <c r="B826">
        <f>ROUNDDOWN((DaysPastLaunch[[#This Row],[DaysPastLaunch]]-1)/30,0)+1</f>
        <v>28</v>
      </c>
      <c r="C826">
        <f>ROUNDDOWN((DaysPastLaunch[[#This Row],[MonthNumPastLaunch]]-1)/12,0)+1</f>
        <v>3</v>
      </c>
      <c r="D826">
        <f>ROUNDUP(DaysPastLaunch[[#This Row],[MonthNumPastLaunch]]/3,0)</f>
        <v>10</v>
      </c>
      <c r="E826" s="4" t="str">
        <f>"Month "&amp;DaysPastLaunch[[#This Row],[MonthNumPastLaunch]]</f>
        <v>Month 28</v>
      </c>
      <c r="F826" s="4" t="str">
        <f>"Year "&amp;DaysPastLaunch[[#This Row],[YearNumPastLaunch]]</f>
        <v>Year 3</v>
      </c>
      <c r="G826" s="4" t="str">
        <f>"Quarter "&amp;DaysPastLaunch[[#This Row],[QuartnerNumPastLaunch]]</f>
        <v>Quarter 10</v>
      </c>
      <c r="H826" s="4">
        <f>MOD(DaysPastLaunch[[#This Row],[MonthNumPastLaunch]]-1,12)+1</f>
        <v>4</v>
      </c>
      <c r="I826" s="4">
        <f>MOD(DaysPastLaunch[[#This Row],[QuartnerNumPastLaunch]]-1,4)+1</f>
        <v>2</v>
      </c>
      <c r="J826" s="4" t="str">
        <f>"Y"&amp;DaysPastLaunch[[#This Row],[YearNumPastLaunch]]&amp;" "&amp;"M"&amp;DaysPastLaunch[[#This Row],[Month1_12]]</f>
        <v>Y3 M4</v>
      </c>
      <c r="K826" s="4" t="str">
        <f>"Y"&amp;DaysPastLaunch[[#This Row],[YearNumPastLaunch]]&amp;" "&amp;"Q"&amp;DaysPastLaunch[[#This Row],[Quarter1_4]]</f>
        <v>Y3 Q2</v>
      </c>
      <c r="L826" s="4" t="str">
        <f>DaysPastLaunch[[#This Row],[YearPastLaunch]]&amp;" "&amp;"Month "&amp;DaysPastLaunch[[#This Row],[Month1_12]]</f>
        <v>Year 3 Month 4</v>
      </c>
      <c r="M826" s="4" t="str">
        <f>DaysPastLaunch[[#This Row],[YearPastLaunch]]&amp;" "&amp;"Quarter "&amp;DaysPastLaunch[[#This Row],[Quarter1_4]]</f>
        <v>Year 3 Quarter 2</v>
      </c>
    </row>
    <row r="827" spans="1:13" x14ac:dyDescent="0.25">
      <c r="A827">
        <v>826</v>
      </c>
      <c r="B827">
        <f>ROUNDDOWN((DaysPastLaunch[[#This Row],[DaysPastLaunch]]-1)/30,0)+1</f>
        <v>28</v>
      </c>
      <c r="C827">
        <f>ROUNDDOWN((DaysPastLaunch[[#This Row],[MonthNumPastLaunch]]-1)/12,0)+1</f>
        <v>3</v>
      </c>
      <c r="D827">
        <f>ROUNDUP(DaysPastLaunch[[#This Row],[MonthNumPastLaunch]]/3,0)</f>
        <v>10</v>
      </c>
      <c r="E827" s="4" t="str">
        <f>"Month "&amp;DaysPastLaunch[[#This Row],[MonthNumPastLaunch]]</f>
        <v>Month 28</v>
      </c>
      <c r="F827" s="4" t="str">
        <f>"Year "&amp;DaysPastLaunch[[#This Row],[YearNumPastLaunch]]</f>
        <v>Year 3</v>
      </c>
      <c r="G827" s="4" t="str">
        <f>"Quarter "&amp;DaysPastLaunch[[#This Row],[QuartnerNumPastLaunch]]</f>
        <v>Quarter 10</v>
      </c>
      <c r="H827" s="4">
        <f>MOD(DaysPastLaunch[[#This Row],[MonthNumPastLaunch]]-1,12)+1</f>
        <v>4</v>
      </c>
      <c r="I827" s="4">
        <f>MOD(DaysPastLaunch[[#This Row],[QuartnerNumPastLaunch]]-1,4)+1</f>
        <v>2</v>
      </c>
      <c r="J827" s="4" t="str">
        <f>"Y"&amp;DaysPastLaunch[[#This Row],[YearNumPastLaunch]]&amp;" "&amp;"M"&amp;DaysPastLaunch[[#This Row],[Month1_12]]</f>
        <v>Y3 M4</v>
      </c>
      <c r="K827" s="4" t="str">
        <f>"Y"&amp;DaysPastLaunch[[#This Row],[YearNumPastLaunch]]&amp;" "&amp;"Q"&amp;DaysPastLaunch[[#This Row],[Quarter1_4]]</f>
        <v>Y3 Q2</v>
      </c>
      <c r="L827" s="4" t="str">
        <f>DaysPastLaunch[[#This Row],[YearPastLaunch]]&amp;" "&amp;"Month "&amp;DaysPastLaunch[[#This Row],[Month1_12]]</f>
        <v>Year 3 Month 4</v>
      </c>
      <c r="M827" s="4" t="str">
        <f>DaysPastLaunch[[#This Row],[YearPastLaunch]]&amp;" "&amp;"Quarter "&amp;DaysPastLaunch[[#This Row],[Quarter1_4]]</f>
        <v>Year 3 Quarter 2</v>
      </c>
    </row>
    <row r="828" spans="1:13" x14ac:dyDescent="0.25">
      <c r="A828">
        <v>827</v>
      </c>
      <c r="B828">
        <f>ROUNDDOWN((DaysPastLaunch[[#This Row],[DaysPastLaunch]]-1)/30,0)+1</f>
        <v>28</v>
      </c>
      <c r="C828">
        <f>ROUNDDOWN((DaysPastLaunch[[#This Row],[MonthNumPastLaunch]]-1)/12,0)+1</f>
        <v>3</v>
      </c>
      <c r="D828">
        <f>ROUNDUP(DaysPastLaunch[[#This Row],[MonthNumPastLaunch]]/3,0)</f>
        <v>10</v>
      </c>
      <c r="E828" s="4" t="str">
        <f>"Month "&amp;DaysPastLaunch[[#This Row],[MonthNumPastLaunch]]</f>
        <v>Month 28</v>
      </c>
      <c r="F828" s="4" t="str">
        <f>"Year "&amp;DaysPastLaunch[[#This Row],[YearNumPastLaunch]]</f>
        <v>Year 3</v>
      </c>
      <c r="G828" s="4" t="str">
        <f>"Quarter "&amp;DaysPastLaunch[[#This Row],[QuartnerNumPastLaunch]]</f>
        <v>Quarter 10</v>
      </c>
      <c r="H828" s="4">
        <f>MOD(DaysPastLaunch[[#This Row],[MonthNumPastLaunch]]-1,12)+1</f>
        <v>4</v>
      </c>
      <c r="I828" s="4">
        <f>MOD(DaysPastLaunch[[#This Row],[QuartnerNumPastLaunch]]-1,4)+1</f>
        <v>2</v>
      </c>
      <c r="J828" s="4" t="str">
        <f>"Y"&amp;DaysPastLaunch[[#This Row],[YearNumPastLaunch]]&amp;" "&amp;"M"&amp;DaysPastLaunch[[#This Row],[Month1_12]]</f>
        <v>Y3 M4</v>
      </c>
      <c r="K828" s="4" t="str">
        <f>"Y"&amp;DaysPastLaunch[[#This Row],[YearNumPastLaunch]]&amp;" "&amp;"Q"&amp;DaysPastLaunch[[#This Row],[Quarter1_4]]</f>
        <v>Y3 Q2</v>
      </c>
      <c r="L828" s="4" t="str">
        <f>DaysPastLaunch[[#This Row],[YearPastLaunch]]&amp;" "&amp;"Month "&amp;DaysPastLaunch[[#This Row],[Month1_12]]</f>
        <v>Year 3 Month 4</v>
      </c>
      <c r="M828" s="4" t="str">
        <f>DaysPastLaunch[[#This Row],[YearPastLaunch]]&amp;" "&amp;"Quarter "&amp;DaysPastLaunch[[#This Row],[Quarter1_4]]</f>
        <v>Year 3 Quarter 2</v>
      </c>
    </row>
    <row r="829" spans="1:13" x14ac:dyDescent="0.25">
      <c r="A829">
        <v>828</v>
      </c>
      <c r="B829">
        <f>ROUNDDOWN((DaysPastLaunch[[#This Row],[DaysPastLaunch]]-1)/30,0)+1</f>
        <v>28</v>
      </c>
      <c r="C829">
        <f>ROUNDDOWN((DaysPastLaunch[[#This Row],[MonthNumPastLaunch]]-1)/12,0)+1</f>
        <v>3</v>
      </c>
      <c r="D829">
        <f>ROUNDUP(DaysPastLaunch[[#This Row],[MonthNumPastLaunch]]/3,0)</f>
        <v>10</v>
      </c>
      <c r="E829" s="4" t="str">
        <f>"Month "&amp;DaysPastLaunch[[#This Row],[MonthNumPastLaunch]]</f>
        <v>Month 28</v>
      </c>
      <c r="F829" s="4" t="str">
        <f>"Year "&amp;DaysPastLaunch[[#This Row],[YearNumPastLaunch]]</f>
        <v>Year 3</v>
      </c>
      <c r="G829" s="4" t="str">
        <f>"Quarter "&amp;DaysPastLaunch[[#This Row],[QuartnerNumPastLaunch]]</f>
        <v>Quarter 10</v>
      </c>
      <c r="H829" s="4">
        <f>MOD(DaysPastLaunch[[#This Row],[MonthNumPastLaunch]]-1,12)+1</f>
        <v>4</v>
      </c>
      <c r="I829" s="4">
        <f>MOD(DaysPastLaunch[[#This Row],[QuartnerNumPastLaunch]]-1,4)+1</f>
        <v>2</v>
      </c>
      <c r="J829" s="4" t="str">
        <f>"Y"&amp;DaysPastLaunch[[#This Row],[YearNumPastLaunch]]&amp;" "&amp;"M"&amp;DaysPastLaunch[[#This Row],[Month1_12]]</f>
        <v>Y3 M4</v>
      </c>
      <c r="K829" s="4" t="str">
        <f>"Y"&amp;DaysPastLaunch[[#This Row],[YearNumPastLaunch]]&amp;" "&amp;"Q"&amp;DaysPastLaunch[[#This Row],[Quarter1_4]]</f>
        <v>Y3 Q2</v>
      </c>
      <c r="L829" s="4" t="str">
        <f>DaysPastLaunch[[#This Row],[YearPastLaunch]]&amp;" "&amp;"Month "&amp;DaysPastLaunch[[#This Row],[Month1_12]]</f>
        <v>Year 3 Month 4</v>
      </c>
      <c r="M829" s="4" t="str">
        <f>DaysPastLaunch[[#This Row],[YearPastLaunch]]&amp;" "&amp;"Quarter "&amp;DaysPastLaunch[[#This Row],[Quarter1_4]]</f>
        <v>Year 3 Quarter 2</v>
      </c>
    </row>
    <row r="830" spans="1:13" x14ac:dyDescent="0.25">
      <c r="A830">
        <v>829</v>
      </c>
      <c r="B830">
        <f>ROUNDDOWN((DaysPastLaunch[[#This Row],[DaysPastLaunch]]-1)/30,0)+1</f>
        <v>28</v>
      </c>
      <c r="C830">
        <f>ROUNDDOWN((DaysPastLaunch[[#This Row],[MonthNumPastLaunch]]-1)/12,0)+1</f>
        <v>3</v>
      </c>
      <c r="D830">
        <f>ROUNDUP(DaysPastLaunch[[#This Row],[MonthNumPastLaunch]]/3,0)</f>
        <v>10</v>
      </c>
      <c r="E830" s="4" t="str">
        <f>"Month "&amp;DaysPastLaunch[[#This Row],[MonthNumPastLaunch]]</f>
        <v>Month 28</v>
      </c>
      <c r="F830" s="4" t="str">
        <f>"Year "&amp;DaysPastLaunch[[#This Row],[YearNumPastLaunch]]</f>
        <v>Year 3</v>
      </c>
      <c r="G830" s="4" t="str">
        <f>"Quarter "&amp;DaysPastLaunch[[#This Row],[QuartnerNumPastLaunch]]</f>
        <v>Quarter 10</v>
      </c>
      <c r="H830" s="4">
        <f>MOD(DaysPastLaunch[[#This Row],[MonthNumPastLaunch]]-1,12)+1</f>
        <v>4</v>
      </c>
      <c r="I830" s="4">
        <f>MOD(DaysPastLaunch[[#This Row],[QuartnerNumPastLaunch]]-1,4)+1</f>
        <v>2</v>
      </c>
      <c r="J830" s="4" t="str">
        <f>"Y"&amp;DaysPastLaunch[[#This Row],[YearNumPastLaunch]]&amp;" "&amp;"M"&amp;DaysPastLaunch[[#This Row],[Month1_12]]</f>
        <v>Y3 M4</v>
      </c>
      <c r="K830" s="4" t="str">
        <f>"Y"&amp;DaysPastLaunch[[#This Row],[YearNumPastLaunch]]&amp;" "&amp;"Q"&amp;DaysPastLaunch[[#This Row],[Quarter1_4]]</f>
        <v>Y3 Q2</v>
      </c>
      <c r="L830" s="4" t="str">
        <f>DaysPastLaunch[[#This Row],[YearPastLaunch]]&amp;" "&amp;"Month "&amp;DaysPastLaunch[[#This Row],[Month1_12]]</f>
        <v>Year 3 Month 4</v>
      </c>
      <c r="M830" s="4" t="str">
        <f>DaysPastLaunch[[#This Row],[YearPastLaunch]]&amp;" "&amp;"Quarter "&amp;DaysPastLaunch[[#This Row],[Quarter1_4]]</f>
        <v>Year 3 Quarter 2</v>
      </c>
    </row>
    <row r="831" spans="1:13" x14ac:dyDescent="0.25">
      <c r="A831">
        <v>830</v>
      </c>
      <c r="B831">
        <f>ROUNDDOWN((DaysPastLaunch[[#This Row],[DaysPastLaunch]]-1)/30,0)+1</f>
        <v>28</v>
      </c>
      <c r="C831">
        <f>ROUNDDOWN((DaysPastLaunch[[#This Row],[MonthNumPastLaunch]]-1)/12,0)+1</f>
        <v>3</v>
      </c>
      <c r="D831">
        <f>ROUNDUP(DaysPastLaunch[[#This Row],[MonthNumPastLaunch]]/3,0)</f>
        <v>10</v>
      </c>
      <c r="E831" s="4" t="str">
        <f>"Month "&amp;DaysPastLaunch[[#This Row],[MonthNumPastLaunch]]</f>
        <v>Month 28</v>
      </c>
      <c r="F831" s="4" t="str">
        <f>"Year "&amp;DaysPastLaunch[[#This Row],[YearNumPastLaunch]]</f>
        <v>Year 3</v>
      </c>
      <c r="G831" s="4" t="str">
        <f>"Quarter "&amp;DaysPastLaunch[[#This Row],[QuartnerNumPastLaunch]]</f>
        <v>Quarter 10</v>
      </c>
      <c r="H831" s="4">
        <f>MOD(DaysPastLaunch[[#This Row],[MonthNumPastLaunch]]-1,12)+1</f>
        <v>4</v>
      </c>
      <c r="I831" s="4">
        <f>MOD(DaysPastLaunch[[#This Row],[QuartnerNumPastLaunch]]-1,4)+1</f>
        <v>2</v>
      </c>
      <c r="J831" s="4" t="str">
        <f>"Y"&amp;DaysPastLaunch[[#This Row],[YearNumPastLaunch]]&amp;" "&amp;"M"&amp;DaysPastLaunch[[#This Row],[Month1_12]]</f>
        <v>Y3 M4</v>
      </c>
      <c r="K831" s="4" t="str">
        <f>"Y"&amp;DaysPastLaunch[[#This Row],[YearNumPastLaunch]]&amp;" "&amp;"Q"&amp;DaysPastLaunch[[#This Row],[Quarter1_4]]</f>
        <v>Y3 Q2</v>
      </c>
      <c r="L831" s="4" t="str">
        <f>DaysPastLaunch[[#This Row],[YearPastLaunch]]&amp;" "&amp;"Month "&amp;DaysPastLaunch[[#This Row],[Month1_12]]</f>
        <v>Year 3 Month 4</v>
      </c>
      <c r="M831" s="4" t="str">
        <f>DaysPastLaunch[[#This Row],[YearPastLaunch]]&amp;" "&amp;"Quarter "&amp;DaysPastLaunch[[#This Row],[Quarter1_4]]</f>
        <v>Year 3 Quarter 2</v>
      </c>
    </row>
    <row r="832" spans="1:13" x14ac:dyDescent="0.25">
      <c r="A832">
        <v>831</v>
      </c>
      <c r="B832">
        <f>ROUNDDOWN((DaysPastLaunch[[#This Row],[DaysPastLaunch]]-1)/30,0)+1</f>
        <v>28</v>
      </c>
      <c r="C832">
        <f>ROUNDDOWN((DaysPastLaunch[[#This Row],[MonthNumPastLaunch]]-1)/12,0)+1</f>
        <v>3</v>
      </c>
      <c r="D832">
        <f>ROUNDUP(DaysPastLaunch[[#This Row],[MonthNumPastLaunch]]/3,0)</f>
        <v>10</v>
      </c>
      <c r="E832" s="4" t="str">
        <f>"Month "&amp;DaysPastLaunch[[#This Row],[MonthNumPastLaunch]]</f>
        <v>Month 28</v>
      </c>
      <c r="F832" s="4" t="str">
        <f>"Year "&amp;DaysPastLaunch[[#This Row],[YearNumPastLaunch]]</f>
        <v>Year 3</v>
      </c>
      <c r="G832" s="4" t="str">
        <f>"Quarter "&amp;DaysPastLaunch[[#This Row],[QuartnerNumPastLaunch]]</f>
        <v>Quarter 10</v>
      </c>
      <c r="H832" s="4">
        <f>MOD(DaysPastLaunch[[#This Row],[MonthNumPastLaunch]]-1,12)+1</f>
        <v>4</v>
      </c>
      <c r="I832" s="4">
        <f>MOD(DaysPastLaunch[[#This Row],[QuartnerNumPastLaunch]]-1,4)+1</f>
        <v>2</v>
      </c>
      <c r="J832" s="4" t="str">
        <f>"Y"&amp;DaysPastLaunch[[#This Row],[YearNumPastLaunch]]&amp;" "&amp;"M"&amp;DaysPastLaunch[[#This Row],[Month1_12]]</f>
        <v>Y3 M4</v>
      </c>
      <c r="K832" s="4" t="str">
        <f>"Y"&amp;DaysPastLaunch[[#This Row],[YearNumPastLaunch]]&amp;" "&amp;"Q"&amp;DaysPastLaunch[[#This Row],[Quarter1_4]]</f>
        <v>Y3 Q2</v>
      </c>
      <c r="L832" s="4" t="str">
        <f>DaysPastLaunch[[#This Row],[YearPastLaunch]]&amp;" "&amp;"Month "&amp;DaysPastLaunch[[#This Row],[Month1_12]]</f>
        <v>Year 3 Month 4</v>
      </c>
      <c r="M832" s="4" t="str">
        <f>DaysPastLaunch[[#This Row],[YearPastLaunch]]&amp;" "&amp;"Quarter "&amp;DaysPastLaunch[[#This Row],[Quarter1_4]]</f>
        <v>Year 3 Quarter 2</v>
      </c>
    </row>
    <row r="833" spans="1:13" x14ac:dyDescent="0.25">
      <c r="A833">
        <v>832</v>
      </c>
      <c r="B833">
        <f>ROUNDDOWN((DaysPastLaunch[[#This Row],[DaysPastLaunch]]-1)/30,0)+1</f>
        <v>28</v>
      </c>
      <c r="C833">
        <f>ROUNDDOWN((DaysPastLaunch[[#This Row],[MonthNumPastLaunch]]-1)/12,0)+1</f>
        <v>3</v>
      </c>
      <c r="D833">
        <f>ROUNDUP(DaysPastLaunch[[#This Row],[MonthNumPastLaunch]]/3,0)</f>
        <v>10</v>
      </c>
      <c r="E833" s="4" t="str">
        <f>"Month "&amp;DaysPastLaunch[[#This Row],[MonthNumPastLaunch]]</f>
        <v>Month 28</v>
      </c>
      <c r="F833" s="4" t="str">
        <f>"Year "&amp;DaysPastLaunch[[#This Row],[YearNumPastLaunch]]</f>
        <v>Year 3</v>
      </c>
      <c r="G833" s="4" t="str">
        <f>"Quarter "&amp;DaysPastLaunch[[#This Row],[QuartnerNumPastLaunch]]</f>
        <v>Quarter 10</v>
      </c>
      <c r="H833" s="4">
        <f>MOD(DaysPastLaunch[[#This Row],[MonthNumPastLaunch]]-1,12)+1</f>
        <v>4</v>
      </c>
      <c r="I833" s="4">
        <f>MOD(DaysPastLaunch[[#This Row],[QuartnerNumPastLaunch]]-1,4)+1</f>
        <v>2</v>
      </c>
      <c r="J833" s="4" t="str">
        <f>"Y"&amp;DaysPastLaunch[[#This Row],[YearNumPastLaunch]]&amp;" "&amp;"M"&amp;DaysPastLaunch[[#This Row],[Month1_12]]</f>
        <v>Y3 M4</v>
      </c>
      <c r="K833" s="4" t="str">
        <f>"Y"&amp;DaysPastLaunch[[#This Row],[YearNumPastLaunch]]&amp;" "&amp;"Q"&amp;DaysPastLaunch[[#This Row],[Quarter1_4]]</f>
        <v>Y3 Q2</v>
      </c>
      <c r="L833" s="4" t="str">
        <f>DaysPastLaunch[[#This Row],[YearPastLaunch]]&amp;" "&amp;"Month "&amp;DaysPastLaunch[[#This Row],[Month1_12]]</f>
        <v>Year 3 Month 4</v>
      </c>
      <c r="M833" s="4" t="str">
        <f>DaysPastLaunch[[#This Row],[YearPastLaunch]]&amp;" "&amp;"Quarter "&amp;DaysPastLaunch[[#This Row],[Quarter1_4]]</f>
        <v>Year 3 Quarter 2</v>
      </c>
    </row>
    <row r="834" spans="1:13" x14ac:dyDescent="0.25">
      <c r="A834">
        <v>833</v>
      </c>
      <c r="B834">
        <f>ROUNDDOWN((DaysPastLaunch[[#This Row],[DaysPastLaunch]]-1)/30,0)+1</f>
        <v>28</v>
      </c>
      <c r="C834">
        <f>ROUNDDOWN((DaysPastLaunch[[#This Row],[MonthNumPastLaunch]]-1)/12,0)+1</f>
        <v>3</v>
      </c>
      <c r="D834">
        <f>ROUNDUP(DaysPastLaunch[[#This Row],[MonthNumPastLaunch]]/3,0)</f>
        <v>10</v>
      </c>
      <c r="E834" s="4" t="str">
        <f>"Month "&amp;DaysPastLaunch[[#This Row],[MonthNumPastLaunch]]</f>
        <v>Month 28</v>
      </c>
      <c r="F834" s="4" t="str">
        <f>"Year "&amp;DaysPastLaunch[[#This Row],[YearNumPastLaunch]]</f>
        <v>Year 3</v>
      </c>
      <c r="G834" s="4" t="str">
        <f>"Quarter "&amp;DaysPastLaunch[[#This Row],[QuartnerNumPastLaunch]]</f>
        <v>Quarter 10</v>
      </c>
      <c r="H834" s="4">
        <f>MOD(DaysPastLaunch[[#This Row],[MonthNumPastLaunch]]-1,12)+1</f>
        <v>4</v>
      </c>
      <c r="I834" s="4">
        <f>MOD(DaysPastLaunch[[#This Row],[QuartnerNumPastLaunch]]-1,4)+1</f>
        <v>2</v>
      </c>
      <c r="J834" s="4" t="str">
        <f>"Y"&amp;DaysPastLaunch[[#This Row],[YearNumPastLaunch]]&amp;" "&amp;"M"&amp;DaysPastLaunch[[#This Row],[Month1_12]]</f>
        <v>Y3 M4</v>
      </c>
      <c r="K834" s="4" t="str">
        <f>"Y"&amp;DaysPastLaunch[[#This Row],[YearNumPastLaunch]]&amp;" "&amp;"Q"&amp;DaysPastLaunch[[#This Row],[Quarter1_4]]</f>
        <v>Y3 Q2</v>
      </c>
      <c r="L834" s="4" t="str">
        <f>DaysPastLaunch[[#This Row],[YearPastLaunch]]&amp;" "&amp;"Month "&amp;DaysPastLaunch[[#This Row],[Month1_12]]</f>
        <v>Year 3 Month 4</v>
      </c>
      <c r="M834" s="4" t="str">
        <f>DaysPastLaunch[[#This Row],[YearPastLaunch]]&amp;" "&amp;"Quarter "&amp;DaysPastLaunch[[#This Row],[Quarter1_4]]</f>
        <v>Year 3 Quarter 2</v>
      </c>
    </row>
    <row r="835" spans="1:13" x14ac:dyDescent="0.25">
      <c r="A835">
        <v>834</v>
      </c>
      <c r="B835">
        <f>ROUNDDOWN((DaysPastLaunch[[#This Row],[DaysPastLaunch]]-1)/30,0)+1</f>
        <v>28</v>
      </c>
      <c r="C835">
        <f>ROUNDDOWN((DaysPastLaunch[[#This Row],[MonthNumPastLaunch]]-1)/12,0)+1</f>
        <v>3</v>
      </c>
      <c r="D835">
        <f>ROUNDUP(DaysPastLaunch[[#This Row],[MonthNumPastLaunch]]/3,0)</f>
        <v>10</v>
      </c>
      <c r="E835" s="4" t="str">
        <f>"Month "&amp;DaysPastLaunch[[#This Row],[MonthNumPastLaunch]]</f>
        <v>Month 28</v>
      </c>
      <c r="F835" s="4" t="str">
        <f>"Year "&amp;DaysPastLaunch[[#This Row],[YearNumPastLaunch]]</f>
        <v>Year 3</v>
      </c>
      <c r="G835" s="4" t="str">
        <f>"Quarter "&amp;DaysPastLaunch[[#This Row],[QuartnerNumPastLaunch]]</f>
        <v>Quarter 10</v>
      </c>
      <c r="H835" s="4">
        <f>MOD(DaysPastLaunch[[#This Row],[MonthNumPastLaunch]]-1,12)+1</f>
        <v>4</v>
      </c>
      <c r="I835" s="4">
        <f>MOD(DaysPastLaunch[[#This Row],[QuartnerNumPastLaunch]]-1,4)+1</f>
        <v>2</v>
      </c>
      <c r="J835" s="4" t="str">
        <f>"Y"&amp;DaysPastLaunch[[#This Row],[YearNumPastLaunch]]&amp;" "&amp;"M"&amp;DaysPastLaunch[[#This Row],[Month1_12]]</f>
        <v>Y3 M4</v>
      </c>
      <c r="K835" s="4" t="str">
        <f>"Y"&amp;DaysPastLaunch[[#This Row],[YearNumPastLaunch]]&amp;" "&amp;"Q"&amp;DaysPastLaunch[[#This Row],[Quarter1_4]]</f>
        <v>Y3 Q2</v>
      </c>
      <c r="L835" s="4" t="str">
        <f>DaysPastLaunch[[#This Row],[YearPastLaunch]]&amp;" "&amp;"Month "&amp;DaysPastLaunch[[#This Row],[Month1_12]]</f>
        <v>Year 3 Month 4</v>
      </c>
      <c r="M835" s="4" t="str">
        <f>DaysPastLaunch[[#This Row],[YearPastLaunch]]&amp;" "&amp;"Quarter "&amp;DaysPastLaunch[[#This Row],[Quarter1_4]]</f>
        <v>Year 3 Quarter 2</v>
      </c>
    </row>
    <row r="836" spans="1:13" x14ac:dyDescent="0.25">
      <c r="A836">
        <v>835</v>
      </c>
      <c r="B836">
        <f>ROUNDDOWN((DaysPastLaunch[[#This Row],[DaysPastLaunch]]-1)/30,0)+1</f>
        <v>28</v>
      </c>
      <c r="C836">
        <f>ROUNDDOWN((DaysPastLaunch[[#This Row],[MonthNumPastLaunch]]-1)/12,0)+1</f>
        <v>3</v>
      </c>
      <c r="D836">
        <f>ROUNDUP(DaysPastLaunch[[#This Row],[MonthNumPastLaunch]]/3,0)</f>
        <v>10</v>
      </c>
      <c r="E836" s="4" t="str">
        <f>"Month "&amp;DaysPastLaunch[[#This Row],[MonthNumPastLaunch]]</f>
        <v>Month 28</v>
      </c>
      <c r="F836" s="4" t="str">
        <f>"Year "&amp;DaysPastLaunch[[#This Row],[YearNumPastLaunch]]</f>
        <v>Year 3</v>
      </c>
      <c r="G836" s="4" t="str">
        <f>"Quarter "&amp;DaysPastLaunch[[#This Row],[QuartnerNumPastLaunch]]</f>
        <v>Quarter 10</v>
      </c>
      <c r="H836" s="4">
        <f>MOD(DaysPastLaunch[[#This Row],[MonthNumPastLaunch]]-1,12)+1</f>
        <v>4</v>
      </c>
      <c r="I836" s="4">
        <f>MOD(DaysPastLaunch[[#This Row],[QuartnerNumPastLaunch]]-1,4)+1</f>
        <v>2</v>
      </c>
      <c r="J836" s="4" t="str">
        <f>"Y"&amp;DaysPastLaunch[[#This Row],[YearNumPastLaunch]]&amp;" "&amp;"M"&amp;DaysPastLaunch[[#This Row],[Month1_12]]</f>
        <v>Y3 M4</v>
      </c>
      <c r="K836" s="4" t="str">
        <f>"Y"&amp;DaysPastLaunch[[#This Row],[YearNumPastLaunch]]&amp;" "&amp;"Q"&amp;DaysPastLaunch[[#This Row],[Quarter1_4]]</f>
        <v>Y3 Q2</v>
      </c>
      <c r="L836" s="4" t="str">
        <f>DaysPastLaunch[[#This Row],[YearPastLaunch]]&amp;" "&amp;"Month "&amp;DaysPastLaunch[[#This Row],[Month1_12]]</f>
        <v>Year 3 Month 4</v>
      </c>
      <c r="M836" s="4" t="str">
        <f>DaysPastLaunch[[#This Row],[YearPastLaunch]]&amp;" "&amp;"Quarter "&amp;DaysPastLaunch[[#This Row],[Quarter1_4]]</f>
        <v>Year 3 Quarter 2</v>
      </c>
    </row>
    <row r="837" spans="1:13" x14ac:dyDescent="0.25">
      <c r="A837">
        <v>836</v>
      </c>
      <c r="B837">
        <f>ROUNDDOWN((DaysPastLaunch[[#This Row],[DaysPastLaunch]]-1)/30,0)+1</f>
        <v>28</v>
      </c>
      <c r="C837">
        <f>ROUNDDOWN((DaysPastLaunch[[#This Row],[MonthNumPastLaunch]]-1)/12,0)+1</f>
        <v>3</v>
      </c>
      <c r="D837">
        <f>ROUNDUP(DaysPastLaunch[[#This Row],[MonthNumPastLaunch]]/3,0)</f>
        <v>10</v>
      </c>
      <c r="E837" s="4" t="str">
        <f>"Month "&amp;DaysPastLaunch[[#This Row],[MonthNumPastLaunch]]</f>
        <v>Month 28</v>
      </c>
      <c r="F837" s="4" t="str">
        <f>"Year "&amp;DaysPastLaunch[[#This Row],[YearNumPastLaunch]]</f>
        <v>Year 3</v>
      </c>
      <c r="G837" s="4" t="str">
        <f>"Quarter "&amp;DaysPastLaunch[[#This Row],[QuartnerNumPastLaunch]]</f>
        <v>Quarter 10</v>
      </c>
      <c r="H837" s="4">
        <f>MOD(DaysPastLaunch[[#This Row],[MonthNumPastLaunch]]-1,12)+1</f>
        <v>4</v>
      </c>
      <c r="I837" s="4">
        <f>MOD(DaysPastLaunch[[#This Row],[QuartnerNumPastLaunch]]-1,4)+1</f>
        <v>2</v>
      </c>
      <c r="J837" s="4" t="str">
        <f>"Y"&amp;DaysPastLaunch[[#This Row],[YearNumPastLaunch]]&amp;" "&amp;"M"&amp;DaysPastLaunch[[#This Row],[Month1_12]]</f>
        <v>Y3 M4</v>
      </c>
      <c r="K837" s="4" t="str">
        <f>"Y"&amp;DaysPastLaunch[[#This Row],[YearNumPastLaunch]]&amp;" "&amp;"Q"&amp;DaysPastLaunch[[#This Row],[Quarter1_4]]</f>
        <v>Y3 Q2</v>
      </c>
      <c r="L837" s="4" t="str">
        <f>DaysPastLaunch[[#This Row],[YearPastLaunch]]&amp;" "&amp;"Month "&amp;DaysPastLaunch[[#This Row],[Month1_12]]</f>
        <v>Year 3 Month 4</v>
      </c>
      <c r="M837" s="4" t="str">
        <f>DaysPastLaunch[[#This Row],[YearPastLaunch]]&amp;" "&amp;"Quarter "&amp;DaysPastLaunch[[#This Row],[Quarter1_4]]</f>
        <v>Year 3 Quarter 2</v>
      </c>
    </row>
    <row r="838" spans="1:13" x14ac:dyDescent="0.25">
      <c r="A838">
        <v>837</v>
      </c>
      <c r="B838">
        <f>ROUNDDOWN((DaysPastLaunch[[#This Row],[DaysPastLaunch]]-1)/30,0)+1</f>
        <v>28</v>
      </c>
      <c r="C838">
        <f>ROUNDDOWN((DaysPastLaunch[[#This Row],[MonthNumPastLaunch]]-1)/12,0)+1</f>
        <v>3</v>
      </c>
      <c r="D838">
        <f>ROUNDUP(DaysPastLaunch[[#This Row],[MonthNumPastLaunch]]/3,0)</f>
        <v>10</v>
      </c>
      <c r="E838" s="4" t="str">
        <f>"Month "&amp;DaysPastLaunch[[#This Row],[MonthNumPastLaunch]]</f>
        <v>Month 28</v>
      </c>
      <c r="F838" s="4" t="str">
        <f>"Year "&amp;DaysPastLaunch[[#This Row],[YearNumPastLaunch]]</f>
        <v>Year 3</v>
      </c>
      <c r="G838" s="4" t="str">
        <f>"Quarter "&amp;DaysPastLaunch[[#This Row],[QuartnerNumPastLaunch]]</f>
        <v>Quarter 10</v>
      </c>
      <c r="H838" s="4">
        <f>MOD(DaysPastLaunch[[#This Row],[MonthNumPastLaunch]]-1,12)+1</f>
        <v>4</v>
      </c>
      <c r="I838" s="4">
        <f>MOD(DaysPastLaunch[[#This Row],[QuartnerNumPastLaunch]]-1,4)+1</f>
        <v>2</v>
      </c>
      <c r="J838" s="4" t="str">
        <f>"Y"&amp;DaysPastLaunch[[#This Row],[YearNumPastLaunch]]&amp;" "&amp;"M"&amp;DaysPastLaunch[[#This Row],[Month1_12]]</f>
        <v>Y3 M4</v>
      </c>
      <c r="K838" s="4" t="str">
        <f>"Y"&amp;DaysPastLaunch[[#This Row],[YearNumPastLaunch]]&amp;" "&amp;"Q"&amp;DaysPastLaunch[[#This Row],[Quarter1_4]]</f>
        <v>Y3 Q2</v>
      </c>
      <c r="L838" s="4" t="str">
        <f>DaysPastLaunch[[#This Row],[YearPastLaunch]]&amp;" "&amp;"Month "&amp;DaysPastLaunch[[#This Row],[Month1_12]]</f>
        <v>Year 3 Month 4</v>
      </c>
      <c r="M838" s="4" t="str">
        <f>DaysPastLaunch[[#This Row],[YearPastLaunch]]&amp;" "&amp;"Quarter "&amp;DaysPastLaunch[[#This Row],[Quarter1_4]]</f>
        <v>Year 3 Quarter 2</v>
      </c>
    </row>
    <row r="839" spans="1:13" x14ac:dyDescent="0.25">
      <c r="A839">
        <v>838</v>
      </c>
      <c r="B839">
        <f>ROUNDDOWN((DaysPastLaunch[[#This Row],[DaysPastLaunch]]-1)/30,0)+1</f>
        <v>28</v>
      </c>
      <c r="C839">
        <f>ROUNDDOWN((DaysPastLaunch[[#This Row],[MonthNumPastLaunch]]-1)/12,0)+1</f>
        <v>3</v>
      </c>
      <c r="D839">
        <f>ROUNDUP(DaysPastLaunch[[#This Row],[MonthNumPastLaunch]]/3,0)</f>
        <v>10</v>
      </c>
      <c r="E839" s="4" t="str">
        <f>"Month "&amp;DaysPastLaunch[[#This Row],[MonthNumPastLaunch]]</f>
        <v>Month 28</v>
      </c>
      <c r="F839" s="4" t="str">
        <f>"Year "&amp;DaysPastLaunch[[#This Row],[YearNumPastLaunch]]</f>
        <v>Year 3</v>
      </c>
      <c r="G839" s="4" t="str">
        <f>"Quarter "&amp;DaysPastLaunch[[#This Row],[QuartnerNumPastLaunch]]</f>
        <v>Quarter 10</v>
      </c>
      <c r="H839" s="4">
        <f>MOD(DaysPastLaunch[[#This Row],[MonthNumPastLaunch]]-1,12)+1</f>
        <v>4</v>
      </c>
      <c r="I839" s="4">
        <f>MOD(DaysPastLaunch[[#This Row],[QuartnerNumPastLaunch]]-1,4)+1</f>
        <v>2</v>
      </c>
      <c r="J839" s="4" t="str">
        <f>"Y"&amp;DaysPastLaunch[[#This Row],[YearNumPastLaunch]]&amp;" "&amp;"M"&amp;DaysPastLaunch[[#This Row],[Month1_12]]</f>
        <v>Y3 M4</v>
      </c>
      <c r="K839" s="4" t="str">
        <f>"Y"&amp;DaysPastLaunch[[#This Row],[YearNumPastLaunch]]&amp;" "&amp;"Q"&amp;DaysPastLaunch[[#This Row],[Quarter1_4]]</f>
        <v>Y3 Q2</v>
      </c>
      <c r="L839" s="4" t="str">
        <f>DaysPastLaunch[[#This Row],[YearPastLaunch]]&amp;" "&amp;"Month "&amp;DaysPastLaunch[[#This Row],[Month1_12]]</f>
        <v>Year 3 Month 4</v>
      </c>
      <c r="M839" s="4" t="str">
        <f>DaysPastLaunch[[#This Row],[YearPastLaunch]]&amp;" "&amp;"Quarter "&amp;DaysPastLaunch[[#This Row],[Quarter1_4]]</f>
        <v>Year 3 Quarter 2</v>
      </c>
    </row>
    <row r="840" spans="1:13" x14ac:dyDescent="0.25">
      <c r="A840">
        <v>839</v>
      </c>
      <c r="B840">
        <f>ROUNDDOWN((DaysPastLaunch[[#This Row],[DaysPastLaunch]]-1)/30,0)+1</f>
        <v>28</v>
      </c>
      <c r="C840">
        <f>ROUNDDOWN((DaysPastLaunch[[#This Row],[MonthNumPastLaunch]]-1)/12,0)+1</f>
        <v>3</v>
      </c>
      <c r="D840">
        <f>ROUNDUP(DaysPastLaunch[[#This Row],[MonthNumPastLaunch]]/3,0)</f>
        <v>10</v>
      </c>
      <c r="E840" s="4" t="str">
        <f>"Month "&amp;DaysPastLaunch[[#This Row],[MonthNumPastLaunch]]</f>
        <v>Month 28</v>
      </c>
      <c r="F840" s="4" t="str">
        <f>"Year "&amp;DaysPastLaunch[[#This Row],[YearNumPastLaunch]]</f>
        <v>Year 3</v>
      </c>
      <c r="G840" s="4" t="str">
        <f>"Quarter "&amp;DaysPastLaunch[[#This Row],[QuartnerNumPastLaunch]]</f>
        <v>Quarter 10</v>
      </c>
      <c r="H840" s="4">
        <f>MOD(DaysPastLaunch[[#This Row],[MonthNumPastLaunch]]-1,12)+1</f>
        <v>4</v>
      </c>
      <c r="I840" s="4">
        <f>MOD(DaysPastLaunch[[#This Row],[QuartnerNumPastLaunch]]-1,4)+1</f>
        <v>2</v>
      </c>
      <c r="J840" s="4" t="str">
        <f>"Y"&amp;DaysPastLaunch[[#This Row],[YearNumPastLaunch]]&amp;" "&amp;"M"&amp;DaysPastLaunch[[#This Row],[Month1_12]]</f>
        <v>Y3 M4</v>
      </c>
      <c r="K840" s="4" t="str">
        <f>"Y"&amp;DaysPastLaunch[[#This Row],[YearNumPastLaunch]]&amp;" "&amp;"Q"&amp;DaysPastLaunch[[#This Row],[Quarter1_4]]</f>
        <v>Y3 Q2</v>
      </c>
      <c r="L840" s="4" t="str">
        <f>DaysPastLaunch[[#This Row],[YearPastLaunch]]&amp;" "&amp;"Month "&amp;DaysPastLaunch[[#This Row],[Month1_12]]</f>
        <v>Year 3 Month 4</v>
      </c>
      <c r="M840" s="4" t="str">
        <f>DaysPastLaunch[[#This Row],[YearPastLaunch]]&amp;" "&amp;"Quarter "&amp;DaysPastLaunch[[#This Row],[Quarter1_4]]</f>
        <v>Year 3 Quarter 2</v>
      </c>
    </row>
    <row r="841" spans="1:13" x14ac:dyDescent="0.25">
      <c r="A841">
        <v>840</v>
      </c>
      <c r="B841">
        <f>ROUNDDOWN((DaysPastLaunch[[#This Row],[DaysPastLaunch]]-1)/30,0)+1</f>
        <v>28</v>
      </c>
      <c r="C841">
        <f>ROUNDDOWN((DaysPastLaunch[[#This Row],[MonthNumPastLaunch]]-1)/12,0)+1</f>
        <v>3</v>
      </c>
      <c r="D841">
        <f>ROUNDUP(DaysPastLaunch[[#This Row],[MonthNumPastLaunch]]/3,0)</f>
        <v>10</v>
      </c>
      <c r="E841" s="4" t="str">
        <f>"Month "&amp;DaysPastLaunch[[#This Row],[MonthNumPastLaunch]]</f>
        <v>Month 28</v>
      </c>
      <c r="F841" s="4" t="str">
        <f>"Year "&amp;DaysPastLaunch[[#This Row],[YearNumPastLaunch]]</f>
        <v>Year 3</v>
      </c>
      <c r="G841" s="4" t="str">
        <f>"Quarter "&amp;DaysPastLaunch[[#This Row],[QuartnerNumPastLaunch]]</f>
        <v>Quarter 10</v>
      </c>
      <c r="H841" s="4">
        <f>MOD(DaysPastLaunch[[#This Row],[MonthNumPastLaunch]]-1,12)+1</f>
        <v>4</v>
      </c>
      <c r="I841" s="4">
        <f>MOD(DaysPastLaunch[[#This Row],[QuartnerNumPastLaunch]]-1,4)+1</f>
        <v>2</v>
      </c>
      <c r="J841" s="4" t="str">
        <f>"Y"&amp;DaysPastLaunch[[#This Row],[YearNumPastLaunch]]&amp;" "&amp;"M"&amp;DaysPastLaunch[[#This Row],[Month1_12]]</f>
        <v>Y3 M4</v>
      </c>
      <c r="K841" s="4" t="str">
        <f>"Y"&amp;DaysPastLaunch[[#This Row],[YearNumPastLaunch]]&amp;" "&amp;"Q"&amp;DaysPastLaunch[[#This Row],[Quarter1_4]]</f>
        <v>Y3 Q2</v>
      </c>
      <c r="L841" s="4" t="str">
        <f>DaysPastLaunch[[#This Row],[YearPastLaunch]]&amp;" "&amp;"Month "&amp;DaysPastLaunch[[#This Row],[Month1_12]]</f>
        <v>Year 3 Month 4</v>
      </c>
      <c r="M841" s="4" t="str">
        <f>DaysPastLaunch[[#This Row],[YearPastLaunch]]&amp;" "&amp;"Quarter "&amp;DaysPastLaunch[[#This Row],[Quarter1_4]]</f>
        <v>Year 3 Quarter 2</v>
      </c>
    </row>
    <row r="842" spans="1:13" x14ac:dyDescent="0.25">
      <c r="A842">
        <v>841</v>
      </c>
      <c r="B842">
        <f>ROUNDDOWN((DaysPastLaunch[[#This Row],[DaysPastLaunch]]-1)/30,0)+1</f>
        <v>29</v>
      </c>
      <c r="C842">
        <f>ROUNDDOWN((DaysPastLaunch[[#This Row],[MonthNumPastLaunch]]-1)/12,0)+1</f>
        <v>3</v>
      </c>
      <c r="D842">
        <f>ROUNDUP(DaysPastLaunch[[#This Row],[MonthNumPastLaunch]]/3,0)</f>
        <v>10</v>
      </c>
      <c r="E842" s="4" t="str">
        <f>"Month "&amp;DaysPastLaunch[[#This Row],[MonthNumPastLaunch]]</f>
        <v>Month 29</v>
      </c>
      <c r="F842" s="4" t="str">
        <f>"Year "&amp;DaysPastLaunch[[#This Row],[YearNumPastLaunch]]</f>
        <v>Year 3</v>
      </c>
      <c r="G842" s="4" t="str">
        <f>"Quarter "&amp;DaysPastLaunch[[#This Row],[QuartnerNumPastLaunch]]</f>
        <v>Quarter 10</v>
      </c>
      <c r="H842" s="4">
        <f>MOD(DaysPastLaunch[[#This Row],[MonthNumPastLaunch]]-1,12)+1</f>
        <v>5</v>
      </c>
      <c r="I842" s="4">
        <f>MOD(DaysPastLaunch[[#This Row],[QuartnerNumPastLaunch]]-1,4)+1</f>
        <v>2</v>
      </c>
      <c r="J842" s="4" t="str">
        <f>"Y"&amp;DaysPastLaunch[[#This Row],[YearNumPastLaunch]]&amp;" "&amp;"M"&amp;DaysPastLaunch[[#This Row],[Month1_12]]</f>
        <v>Y3 M5</v>
      </c>
      <c r="K842" s="4" t="str">
        <f>"Y"&amp;DaysPastLaunch[[#This Row],[YearNumPastLaunch]]&amp;" "&amp;"Q"&amp;DaysPastLaunch[[#This Row],[Quarter1_4]]</f>
        <v>Y3 Q2</v>
      </c>
      <c r="L842" s="4" t="str">
        <f>DaysPastLaunch[[#This Row],[YearPastLaunch]]&amp;" "&amp;"Month "&amp;DaysPastLaunch[[#This Row],[Month1_12]]</f>
        <v>Year 3 Month 5</v>
      </c>
      <c r="M842" s="4" t="str">
        <f>DaysPastLaunch[[#This Row],[YearPastLaunch]]&amp;" "&amp;"Quarter "&amp;DaysPastLaunch[[#This Row],[Quarter1_4]]</f>
        <v>Year 3 Quarter 2</v>
      </c>
    </row>
    <row r="843" spans="1:13" x14ac:dyDescent="0.25">
      <c r="A843">
        <v>842</v>
      </c>
      <c r="B843">
        <f>ROUNDDOWN((DaysPastLaunch[[#This Row],[DaysPastLaunch]]-1)/30,0)+1</f>
        <v>29</v>
      </c>
      <c r="C843">
        <f>ROUNDDOWN((DaysPastLaunch[[#This Row],[MonthNumPastLaunch]]-1)/12,0)+1</f>
        <v>3</v>
      </c>
      <c r="D843">
        <f>ROUNDUP(DaysPastLaunch[[#This Row],[MonthNumPastLaunch]]/3,0)</f>
        <v>10</v>
      </c>
      <c r="E843" s="4" t="str">
        <f>"Month "&amp;DaysPastLaunch[[#This Row],[MonthNumPastLaunch]]</f>
        <v>Month 29</v>
      </c>
      <c r="F843" s="4" t="str">
        <f>"Year "&amp;DaysPastLaunch[[#This Row],[YearNumPastLaunch]]</f>
        <v>Year 3</v>
      </c>
      <c r="G843" s="4" t="str">
        <f>"Quarter "&amp;DaysPastLaunch[[#This Row],[QuartnerNumPastLaunch]]</f>
        <v>Quarter 10</v>
      </c>
      <c r="H843" s="4">
        <f>MOD(DaysPastLaunch[[#This Row],[MonthNumPastLaunch]]-1,12)+1</f>
        <v>5</v>
      </c>
      <c r="I843" s="4">
        <f>MOD(DaysPastLaunch[[#This Row],[QuartnerNumPastLaunch]]-1,4)+1</f>
        <v>2</v>
      </c>
      <c r="J843" s="4" t="str">
        <f>"Y"&amp;DaysPastLaunch[[#This Row],[YearNumPastLaunch]]&amp;" "&amp;"M"&amp;DaysPastLaunch[[#This Row],[Month1_12]]</f>
        <v>Y3 M5</v>
      </c>
      <c r="K843" s="4" t="str">
        <f>"Y"&amp;DaysPastLaunch[[#This Row],[YearNumPastLaunch]]&amp;" "&amp;"Q"&amp;DaysPastLaunch[[#This Row],[Quarter1_4]]</f>
        <v>Y3 Q2</v>
      </c>
      <c r="L843" s="4" t="str">
        <f>DaysPastLaunch[[#This Row],[YearPastLaunch]]&amp;" "&amp;"Month "&amp;DaysPastLaunch[[#This Row],[Month1_12]]</f>
        <v>Year 3 Month 5</v>
      </c>
      <c r="M843" s="4" t="str">
        <f>DaysPastLaunch[[#This Row],[YearPastLaunch]]&amp;" "&amp;"Quarter "&amp;DaysPastLaunch[[#This Row],[Quarter1_4]]</f>
        <v>Year 3 Quarter 2</v>
      </c>
    </row>
    <row r="844" spans="1:13" x14ac:dyDescent="0.25">
      <c r="A844">
        <v>843</v>
      </c>
      <c r="B844">
        <f>ROUNDDOWN((DaysPastLaunch[[#This Row],[DaysPastLaunch]]-1)/30,0)+1</f>
        <v>29</v>
      </c>
      <c r="C844">
        <f>ROUNDDOWN((DaysPastLaunch[[#This Row],[MonthNumPastLaunch]]-1)/12,0)+1</f>
        <v>3</v>
      </c>
      <c r="D844">
        <f>ROUNDUP(DaysPastLaunch[[#This Row],[MonthNumPastLaunch]]/3,0)</f>
        <v>10</v>
      </c>
      <c r="E844" s="4" t="str">
        <f>"Month "&amp;DaysPastLaunch[[#This Row],[MonthNumPastLaunch]]</f>
        <v>Month 29</v>
      </c>
      <c r="F844" s="4" t="str">
        <f>"Year "&amp;DaysPastLaunch[[#This Row],[YearNumPastLaunch]]</f>
        <v>Year 3</v>
      </c>
      <c r="G844" s="4" t="str">
        <f>"Quarter "&amp;DaysPastLaunch[[#This Row],[QuartnerNumPastLaunch]]</f>
        <v>Quarter 10</v>
      </c>
      <c r="H844" s="4">
        <f>MOD(DaysPastLaunch[[#This Row],[MonthNumPastLaunch]]-1,12)+1</f>
        <v>5</v>
      </c>
      <c r="I844" s="4">
        <f>MOD(DaysPastLaunch[[#This Row],[QuartnerNumPastLaunch]]-1,4)+1</f>
        <v>2</v>
      </c>
      <c r="J844" s="4" t="str">
        <f>"Y"&amp;DaysPastLaunch[[#This Row],[YearNumPastLaunch]]&amp;" "&amp;"M"&amp;DaysPastLaunch[[#This Row],[Month1_12]]</f>
        <v>Y3 M5</v>
      </c>
      <c r="K844" s="4" t="str">
        <f>"Y"&amp;DaysPastLaunch[[#This Row],[YearNumPastLaunch]]&amp;" "&amp;"Q"&amp;DaysPastLaunch[[#This Row],[Quarter1_4]]</f>
        <v>Y3 Q2</v>
      </c>
      <c r="L844" s="4" t="str">
        <f>DaysPastLaunch[[#This Row],[YearPastLaunch]]&amp;" "&amp;"Month "&amp;DaysPastLaunch[[#This Row],[Month1_12]]</f>
        <v>Year 3 Month 5</v>
      </c>
      <c r="M844" s="4" t="str">
        <f>DaysPastLaunch[[#This Row],[YearPastLaunch]]&amp;" "&amp;"Quarter "&amp;DaysPastLaunch[[#This Row],[Quarter1_4]]</f>
        <v>Year 3 Quarter 2</v>
      </c>
    </row>
    <row r="845" spans="1:13" x14ac:dyDescent="0.25">
      <c r="A845">
        <v>844</v>
      </c>
      <c r="B845">
        <f>ROUNDDOWN((DaysPastLaunch[[#This Row],[DaysPastLaunch]]-1)/30,0)+1</f>
        <v>29</v>
      </c>
      <c r="C845">
        <f>ROUNDDOWN((DaysPastLaunch[[#This Row],[MonthNumPastLaunch]]-1)/12,0)+1</f>
        <v>3</v>
      </c>
      <c r="D845">
        <f>ROUNDUP(DaysPastLaunch[[#This Row],[MonthNumPastLaunch]]/3,0)</f>
        <v>10</v>
      </c>
      <c r="E845" s="4" t="str">
        <f>"Month "&amp;DaysPastLaunch[[#This Row],[MonthNumPastLaunch]]</f>
        <v>Month 29</v>
      </c>
      <c r="F845" s="4" t="str">
        <f>"Year "&amp;DaysPastLaunch[[#This Row],[YearNumPastLaunch]]</f>
        <v>Year 3</v>
      </c>
      <c r="G845" s="4" t="str">
        <f>"Quarter "&amp;DaysPastLaunch[[#This Row],[QuartnerNumPastLaunch]]</f>
        <v>Quarter 10</v>
      </c>
      <c r="H845" s="4">
        <f>MOD(DaysPastLaunch[[#This Row],[MonthNumPastLaunch]]-1,12)+1</f>
        <v>5</v>
      </c>
      <c r="I845" s="4">
        <f>MOD(DaysPastLaunch[[#This Row],[QuartnerNumPastLaunch]]-1,4)+1</f>
        <v>2</v>
      </c>
      <c r="J845" s="4" t="str">
        <f>"Y"&amp;DaysPastLaunch[[#This Row],[YearNumPastLaunch]]&amp;" "&amp;"M"&amp;DaysPastLaunch[[#This Row],[Month1_12]]</f>
        <v>Y3 M5</v>
      </c>
      <c r="K845" s="4" t="str">
        <f>"Y"&amp;DaysPastLaunch[[#This Row],[YearNumPastLaunch]]&amp;" "&amp;"Q"&amp;DaysPastLaunch[[#This Row],[Quarter1_4]]</f>
        <v>Y3 Q2</v>
      </c>
      <c r="L845" s="4" t="str">
        <f>DaysPastLaunch[[#This Row],[YearPastLaunch]]&amp;" "&amp;"Month "&amp;DaysPastLaunch[[#This Row],[Month1_12]]</f>
        <v>Year 3 Month 5</v>
      </c>
      <c r="M845" s="4" t="str">
        <f>DaysPastLaunch[[#This Row],[YearPastLaunch]]&amp;" "&amp;"Quarter "&amp;DaysPastLaunch[[#This Row],[Quarter1_4]]</f>
        <v>Year 3 Quarter 2</v>
      </c>
    </row>
    <row r="846" spans="1:13" x14ac:dyDescent="0.25">
      <c r="A846">
        <v>845</v>
      </c>
      <c r="B846">
        <f>ROUNDDOWN((DaysPastLaunch[[#This Row],[DaysPastLaunch]]-1)/30,0)+1</f>
        <v>29</v>
      </c>
      <c r="C846">
        <f>ROUNDDOWN((DaysPastLaunch[[#This Row],[MonthNumPastLaunch]]-1)/12,0)+1</f>
        <v>3</v>
      </c>
      <c r="D846">
        <f>ROUNDUP(DaysPastLaunch[[#This Row],[MonthNumPastLaunch]]/3,0)</f>
        <v>10</v>
      </c>
      <c r="E846" s="4" t="str">
        <f>"Month "&amp;DaysPastLaunch[[#This Row],[MonthNumPastLaunch]]</f>
        <v>Month 29</v>
      </c>
      <c r="F846" s="4" t="str">
        <f>"Year "&amp;DaysPastLaunch[[#This Row],[YearNumPastLaunch]]</f>
        <v>Year 3</v>
      </c>
      <c r="G846" s="4" t="str">
        <f>"Quarter "&amp;DaysPastLaunch[[#This Row],[QuartnerNumPastLaunch]]</f>
        <v>Quarter 10</v>
      </c>
      <c r="H846" s="4">
        <f>MOD(DaysPastLaunch[[#This Row],[MonthNumPastLaunch]]-1,12)+1</f>
        <v>5</v>
      </c>
      <c r="I846" s="4">
        <f>MOD(DaysPastLaunch[[#This Row],[QuartnerNumPastLaunch]]-1,4)+1</f>
        <v>2</v>
      </c>
      <c r="J846" s="4" t="str">
        <f>"Y"&amp;DaysPastLaunch[[#This Row],[YearNumPastLaunch]]&amp;" "&amp;"M"&amp;DaysPastLaunch[[#This Row],[Month1_12]]</f>
        <v>Y3 M5</v>
      </c>
      <c r="K846" s="4" t="str">
        <f>"Y"&amp;DaysPastLaunch[[#This Row],[YearNumPastLaunch]]&amp;" "&amp;"Q"&amp;DaysPastLaunch[[#This Row],[Quarter1_4]]</f>
        <v>Y3 Q2</v>
      </c>
      <c r="L846" s="4" t="str">
        <f>DaysPastLaunch[[#This Row],[YearPastLaunch]]&amp;" "&amp;"Month "&amp;DaysPastLaunch[[#This Row],[Month1_12]]</f>
        <v>Year 3 Month 5</v>
      </c>
      <c r="M846" s="4" t="str">
        <f>DaysPastLaunch[[#This Row],[YearPastLaunch]]&amp;" "&amp;"Quarter "&amp;DaysPastLaunch[[#This Row],[Quarter1_4]]</f>
        <v>Year 3 Quarter 2</v>
      </c>
    </row>
    <row r="847" spans="1:13" x14ac:dyDescent="0.25">
      <c r="A847">
        <v>846</v>
      </c>
      <c r="B847">
        <f>ROUNDDOWN((DaysPastLaunch[[#This Row],[DaysPastLaunch]]-1)/30,0)+1</f>
        <v>29</v>
      </c>
      <c r="C847">
        <f>ROUNDDOWN((DaysPastLaunch[[#This Row],[MonthNumPastLaunch]]-1)/12,0)+1</f>
        <v>3</v>
      </c>
      <c r="D847">
        <f>ROUNDUP(DaysPastLaunch[[#This Row],[MonthNumPastLaunch]]/3,0)</f>
        <v>10</v>
      </c>
      <c r="E847" s="4" t="str">
        <f>"Month "&amp;DaysPastLaunch[[#This Row],[MonthNumPastLaunch]]</f>
        <v>Month 29</v>
      </c>
      <c r="F847" s="4" t="str">
        <f>"Year "&amp;DaysPastLaunch[[#This Row],[YearNumPastLaunch]]</f>
        <v>Year 3</v>
      </c>
      <c r="G847" s="4" t="str">
        <f>"Quarter "&amp;DaysPastLaunch[[#This Row],[QuartnerNumPastLaunch]]</f>
        <v>Quarter 10</v>
      </c>
      <c r="H847" s="4">
        <f>MOD(DaysPastLaunch[[#This Row],[MonthNumPastLaunch]]-1,12)+1</f>
        <v>5</v>
      </c>
      <c r="I847" s="4">
        <f>MOD(DaysPastLaunch[[#This Row],[QuartnerNumPastLaunch]]-1,4)+1</f>
        <v>2</v>
      </c>
      <c r="J847" s="4" t="str">
        <f>"Y"&amp;DaysPastLaunch[[#This Row],[YearNumPastLaunch]]&amp;" "&amp;"M"&amp;DaysPastLaunch[[#This Row],[Month1_12]]</f>
        <v>Y3 M5</v>
      </c>
      <c r="K847" s="4" t="str">
        <f>"Y"&amp;DaysPastLaunch[[#This Row],[YearNumPastLaunch]]&amp;" "&amp;"Q"&amp;DaysPastLaunch[[#This Row],[Quarter1_4]]</f>
        <v>Y3 Q2</v>
      </c>
      <c r="L847" s="4" t="str">
        <f>DaysPastLaunch[[#This Row],[YearPastLaunch]]&amp;" "&amp;"Month "&amp;DaysPastLaunch[[#This Row],[Month1_12]]</f>
        <v>Year 3 Month 5</v>
      </c>
      <c r="M847" s="4" t="str">
        <f>DaysPastLaunch[[#This Row],[YearPastLaunch]]&amp;" "&amp;"Quarter "&amp;DaysPastLaunch[[#This Row],[Quarter1_4]]</f>
        <v>Year 3 Quarter 2</v>
      </c>
    </row>
    <row r="848" spans="1:13" x14ac:dyDescent="0.25">
      <c r="A848">
        <v>847</v>
      </c>
      <c r="B848">
        <f>ROUNDDOWN((DaysPastLaunch[[#This Row],[DaysPastLaunch]]-1)/30,0)+1</f>
        <v>29</v>
      </c>
      <c r="C848">
        <f>ROUNDDOWN((DaysPastLaunch[[#This Row],[MonthNumPastLaunch]]-1)/12,0)+1</f>
        <v>3</v>
      </c>
      <c r="D848">
        <f>ROUNDUP(DaysPastLaunch[[#This Row],[MonthNumPastLaunch]]/3,0)</f>
        <v>10</v>
      </c>
      <c r="E848" s="4" t="str">
        <f>"Month "&amp;DaysPastLaunch[[#This Row],[MonthNumPastLaunch]]</f>
        <v>Month 29</v>
      </c>
      <c r="F848" s="4" t="str">
        <f>"Year "&amp;DaysPastLaunch[[#This Row],[YearNumPastLaunch]]</f>
        <v>Year 3</v>
      </c>
      <c r="G848" s="4" t="str">
        <f>"Quarter "&amp;DaysPastLaunch[[#This Row],[QuartnerNumPastLaunch]]</f>
        <v>Quarter 10</v>
      </c>
      <c r="H848" s="4">
        <f>MOD(DaysPastLaunch[[#This Row],[MonthNumPastLaunch]]-1,12)+1</f>
        <v>5</v>
      </c>
      <c r="I848" s="4">
        <f>MOD(DaysPastLaunch[[#This Row],[QuartnerNumPastLaunch]]-1,4)+1</f>
        <v>2</v>
      </c>
      <c r="J848" s="4" t="str">
        <f>"Y"&amp;DaysPastLaunch[[#This Row],[YearNumPastLaunch]]&amp;" "&amp;"M"&amp;DaysPastLaunch[[#This Row],[Month1_12]]</f>
        <v>Y3 M5</v>
      </c>
      <c r="K848" s="4" t="str">
        <f>"Y"&amp;DaysPastLaunch[[#This Row],[YearNumPastLaunch]]&amp;" "&amp;"Q"&amp;DaysPastLaunch[[#This Row],[Quarter1_4]]</f>
        <v>Y3 Q2</v>
      </c>
      <c r="L848" s="4" t="str">
        <f>DaysPastLaunch[[#This Row],[YearPastLaunch]]&amp;" "&amp;"Month "&amp;DaysPastLaunch[[#This Row],[Month1_12]]</f>
        <v>Year 3 Month 5</v>
      </c>
      <c r="M848" s="4" t="str">
        <f>DaysPastLaunch[[#This Row],[YearPastLaunch]]&amp;" "&amp;"Quarter "&amp;DaysPastLaunch[[#This Row],[Quarter1_4]]</f>
        <v>Year 3 Quarter 2</v>
      </c>
    </row>
    <row r="849" spans="1:13" x14ac:dyDescent="0.25">
      <c r="A849">
        <v>848</v>
      </c>
      <c r="B849">
        <f>ROUNDDOWN((DaysPastLaunch[[#This Row],[DaysPastLaunch]]-1)/30,0)+1</f>
        <v>29</v>
      </c>
      <c r="C849">
        <f>ROUNDDOWN((DaysPastLaunch[[#This Row],[MonthNumPastLaunch]]-1)/12,0)+1</f>
        <v>3</v>
      </c>
      <c r="D849">
        <f>ROUNDUP(DaysPastLaunch[[#This Row],[MonthNumPastLaunch]]/3,0)</f>
        <v>10</v>
      </c>
      <c r="E849" s="4" t="str">
        <f>"Month "&amp;DaysPastLaunch[[#This Row],[MonthNumPastLaunch]]</f>
        <v>Month 29</v>
      </c>
      <c r="F849" s="4" t="str">
        <f>"Year "&amp;DaysPastLaunch[[#This Row],[YearNumPastLaunch]]</f>
        <v>Year 3</v>
      </c>
      <c r="G849" s="4" t="str">
        <f>"Quarter "&amp;DaysPastLaunch[[#This Row],[QuartnerNumPastLaunch]]</f>
        <v>Quarter 10</v>
      </c>
      <c r="H849" s="4">
        <f>MOD(DaysPastLaunch[[#This Row],[MonthNumPastLaunch]]-1,12)+1</f>
        <v>5</v>
      </c>
      <c r="I849" s="4">
        <f>MOD(DaysPastLaunch[[#This Row],[QuartnerNumPastLaunch]]-1,4)+1</f>
        <v>2</v>
      </c>
      <c r="J849" s="4" t="str">
        <f>"Y"&amp;DaysPastLaunch[[#This Row],[YearNumPastLaunch]]&amp;" "&amp;"M"&amp;DaysPastLaunch[[#This Row],[Month1_12]]</f>
        <v>Y3 M5</v>
      </c>
      <c r="K849" s="4" t="str">
        <f>"Y"&amp;DaysPastLaunch[[#This Row],[YearNumPastLaunch]]&amp;" "&amp;"Q"&amp;DaysPastLaunch[[#This Row],[Quarter1_4]]</f>
        <v>Y3 Q2</v>
      </c>
      <c r="L849" s="4" t="str">
        <f>DaysPastLaunch[[#This Row],[YearPastLaunch]]&amp;" "&amp;"Month "&amp;DaysPastLaunch[[#This Row],[Month1_12]]</f>
        <v>Year 3 Month 5</v>
      </c>
      <c r="M849" s="4" t="str">
        <f>DaysPastLaunch[[#This Row],[YearPastLaunch]]&amp;" "&amp;"Quarter "&amp;DaysPastLaunch[[#This Row],[Quarter1_4]]</f>
        <v>Year 3 Quarter 2</v>
      </c>
    </row>
    <row r="850" spans="1:13" x14ac:dyDescent="0.25">
      <c r="A850">
        <v>849</v>
      </c>
      <c r="B850">
        <f>ROUNDDOWN((DaysPastLaunch[[#This Row],[DaysPastLaunch]]-1)/30,0)+1</f>
        <v>29</v>
      </c>
      <c r="C850">
        <f>ROUNDDOWN((DaysPastLaunch[[#This Row],[MonthNumPastLaunch]]-1)/12,0)+1</f>
        <v>3</v>
      </c>
      <c r="D850">
        <f>ROUNDUP(DaysPastLaunch[[#This Row],[MonthNumPastLaunch]]/3,0)</f>
        <v>10</v>
      </c>
      <c r="E850" s="4" t="str">
        <f>"Month "&amp;DaysPastLaunch[[#This Row],[MonthNumPastLaunch]]</f>
        <v>Month 29</v>
      </c>
      <c r="F850" s="4" t="str">
        <f>"Year "&amp;DaysPastLaunch[[#This Row],[YearNumPastLaunch]]</f>
        <v>Year 3</v>
      </c>
      <c r="G850" s="4" t="str">
        <f>"Quarter "&amp;DaysPastLaunch[[#This Row],[QuartnerNumPastLaunch]]</f>
        <v>Quarter 10</v>
      </c>
      <c r="H850" s="4">
        <f>MOD(DaysPastLaunch[[#This Row],[MonthNumPastLaunch]]-1,12)+1</f>
        <v>5</v>
      </c>
      <c r="I850" s="4">
        <f>MOD(DaysPastLaunch[[#This Row],[QuartnerNumPastLaunch]]-1,4)+1</f>
        <v>2</v>
      </c>
      <c r="J850" s="4" t="str">
        <f>"Y"&amp;DaysPastLaunch[[#This Row],[YearNumPastLaunch]]&amp;" "&amp;"M"&amp;DaysPastLaunch[[#This Row],[Month1_12]]</f>
        <v>Y3 M5</v>
      </c>
      <c r="K850" s="4" t="str">
        <f>"Y"&amp;DaysPastLaunch[[#This Row],[YearNumPastLaunch]]&amp;" "&amp;"Q"&amp;DaysPastLaunch[[#This Row],[Quarter1_4]]</f>
        <v>Y3 Q2</v>
      </c>
      <c r="L850" s="4" t="str">
        <f>DaysPastLaunch[[#This Row],[YearPastLaunch]]&amp;" "&amp;"Month "&amp;DaysPastLaunch[[#This Row],[Month1_12]]</f>
        <v>Year 3 Month 5</v>
      </c>
      <c r="M850" s="4" t="str">
        <f>DaysPastLaunch[[#This Row],[YearPastLaunch]]&amp;" "&amp;"Quarter "&amp;DaysPastLaunch[[#This Row],[Quarter1_4]]</f>
        <v>Year 3 Quarter 2</v>
      </c>
    </row>
    <row r="851" spans="1:13" x14ac:dyDescent="0.25">
      <c r="A851">
        <v>850</v>
      </c>
      <c r="B851">
        <f>ROUNDDOWN((DaysPastLaunch[[#This Row],[DaysPastLaunch]]-1)/30,0)+1</f>
        <v>29</v>
      </c>
      <c r="C851">
        <f>ROUNDDOWN((DaysPastLaunch[[#This Row],[MonthNumPastLaunch]]-1)/12,0)+1</f>
        <v>3</v>
      </c>
      <c r="D851">
        <f>ROUNDUP(DaysPastLaunch[[#This Row],[MonthNumPastLaunch]]/3,0)</f>
        <v>10</v>
      </c>
      <c r="E851" s="4" t="str">
        <f>"Month "&amp;DaysPastLaunch[[#This Row],[MonthNumPastLaunch]]</f>
        <v>Month 29</v>
      </c>
      <c r="F851" s="4" t="str">
        <f>"Year "&amp;DaysPastLaunch[[#This Row],[YearNumPastLaunch]]</f>
        <v>Year 3</v>
      </c>
      <c r="G851" s="4" t="str">
        <f>"Quarter "&amp;DaysPastLaunch[[#This Row],[QuartnerNumPastLaunch]]</f>
        <v>Quarter 10</v>
      </c>
      <c r="H851" s="4">
        <f>MOD(DaysPastLaunch[[#This Row],[MonthNumPastLaunch]]-1,12)+1</f>
        <v>5</v>
      </c>
      <c r="I851" s="4">
        <f>MOD(DaysPastLaunch[[#This Row],[QuartnerNumPastLaunch]]-1,4)+1</f>
        <v>2</v>
      </c>
      <c r="J851" s="4" t="str">
        <f>"Y"&amp;DaysPastLaunch[[#This Row],[YearNumPastLaunch]]&amp;" "&amp;"M"&amp;DaysPastLaunch[[#This Row],[Month1_12]]</f>
        <v>Y3 M5</v>
      </c>
      <c r="K851" s="4" t="str">
        <f>"Y"&amp;DaysPastLaunch[[#This Row],[YearNumPastLaunch]]&amp;" "&amp;"Q"&amp;DaysPastLaunch[[#This Row],[Quarter1_4]]</f>
        <v>Y3 Q2</v>
      </c>
      <c r="L851" s="4" t="str">
        <f>DaysPastLaunch[[#This Row],[YearPastLaunch]]&amp;" "&amp;"Month "&amp;DaysPastLaunch[[#This Row],[Month1_12]]</f>
        <v>Year 3 Month 5</v>
      </c>
      <c r="M851" s="4" t="str">
        <f>DaysPastLaunch[[#This Row],[YearPastLaunch]]&amp;" "&amp;"Quarter "&amp;DaysPastLaunch[[#This Row],[Quarter1_4]]</f>
        <v>Year 3 Quarter 2</v>
      </c>
    </row>
    <row r="852" spans="1:13" x14ac:dyDescent="0.25">
      <c r="A852">
        <v>851</v>
      </c>
      <c r="B852">
        <f>ROUNDDOWN((DaysPastLaunch[[#This Row],[DaysPastLaunch]]-1)/30,0)+1</f>
        <v>29</v>
      </c>
      <c r="C852">
        <f>ROUNDDOWN((DaysPastLaunch[[#This Row],[MonthNumPastLaunch]]-1)/12,0)+1</f>
        <v>3</v>
      </c>
      <c r="D852">
        <f>ROUNDUP(DaysPastLaunch[[#This Row],[MonthNumPastLaunch]]/3,0)</f>
        <v>10</v>
      </c>
      <c r="E852" s="4" t="str">
        <f>"Month "&amp;DaysPastLaunch[[#This Row],[MonthNumPastLaunch]]</f>
        <v>Month 29</v>
      </c>
      <c r="F852" s="4" t="str">
        <f>"Year "&amp;DaysPastLaunch[[#This Row],[YearNumPastLaunch]]</f>
        <v>Year 3</v>
      </c>
      <c r="G852" s="4" t="str">
        <f>"Quarter "&amp;DaysPastLaunch[[#This Row],[QuartnerNumPastLaunch]]</f>
        <v>Quarter 10</v>
      </c>
      <c r="H852" s="4">
        <f>MOD(DaysPastLaunch[[#This Row],[MonthNumPastLaunch]]-1,12)+1</f>
        <v>5</v>
      </c>
      <c r="I852" s="4">
        <f>MOD(DaysPastLaunch[[#This Row],[QuartnerNumPastLaunch]]-1,4)+1</f>
        <v>2</v>
      </c>
      <c r="J852" s="4" t="str">
        <f>"Y"&amp;DaysPastLaunch[[#This Row],[YearNumPastLaunch]]&amp;" "&amp;"M"&amp;DaysPastLaunch[[#This Row],[Month1_12]]</f>
        <v>Y3 M5</v>
      </c>
      <c r="K852" s="4" t="str">
        <f>"Y"&amp;DaysPastLaunch[[#This Row],[YearNumPastLaunch]]&amp;" "&amp;"Q"&amp;DaysPastLaunch[[#This Row],[Quarter1_4]]</f>
        <v>Y3 Q2</v>
      </c>
      <c r="L852" s="4" t="str">
        <f>DaysPastLaunch[[#This Row],[YearPastLaunch]]&amp;" "&amp;"Month "&amp;DaysPastLaunch[[#This Row],[Month1_12]]</f>
        <v>Year 3 Month 5</v>
      </c>
      <c r="M852" s="4" t="str">
        <f>DaysPastLaunch[[#This Row],[YearPastLaunch]]&amp;" "&amp;"Quarter "&amp;DaysPastLaunch[[#This Row],[Quarter1_4]]</f>
        <v>Year 3 Quarter 2</v>
      </c>
    </row>
    <row r="853" spans="1:13" x14ac:dyDescent="0.25">
      <c r="A853">
        <v>852</v>
      </c>
      <c r="B853">
        <f>ROUNDDOWN((DaysPastLaunch[[#This Row],[DaysPastLaunch]]-1)/30,0)+1</f>
        <v>29</v>
      </c>
      <c r="C853">
        <f>ROUNDDOWN((DaysPastLaunch[[#This Row],[MonthNumPastLaunch]]-1)/12,0)+1</f>
        <v>3</v>
      </c>
      <c r="D853">
        <f>ROUNDUP(DaysPastLaunch[[#This Row],[MonthNumPastLaunch]]/3,0)</f>
        <v>10</v>
      </c>
      <c r="E853" s="4" t="str">
        <f>"Month "&amp;DaysPastLaunch[[#This Row],[MonthNumPastLaunch]]</f>
        <v>Month 29</v>
      </c>
      <c r="F853" s="4" t="str">
        <f>"Year "&amp;DaysPastLaunch[[#This Row],[YearNumPastLaunch]]</f>
        <v>Year 3</v>
      </c>
      <c r="G853" s="4" t="str">
        <f>"Quarter "&amp;DaysPastLaunch[[#This Row],[QuartnerNumPastLaunch]]</f>
        <v>Quarter 10</v>
      </c>
      <c r="H853" s="4">
        <f>MOD(DaysPastLaunch[[#This Row],[MonthNumPastLaunch]]-1,12)+1</f>
        <v>5</v>
      </c>
      <c r="I853" s="4">
        <f>MOD(DaysPastLaunch[[#This Row],[QuartnerNumPastLaunch]]-1,4)+1</f>
        <v>2</v>
      </c>
      <c r="J853" s="4" t="str">
        <f>"Y"&amp;DaysPastLaunch[[#This Row],[YearNumPastLaunch]]&amp;" "&amp;"M"&amp;DaysPastLaunch[[#This Row],[Month1_12]]</f>
        <v>Y3 M5</v>
      </c>
      <c r="K853" s="4" t="str">
        <f>"Y"&amp;DaysPastLaunch[[#This Row],[YearNumPastLaunch]]&amp;" "&amp;"Q"&amp;DaysPastLaunch[[#This Row],[Quarter1_4]]</f>
        <v>Y3 Q2</v>
      </c>
      <c r="L853" s="4" t="str">
        <f>DaysPastLaunch[[#This Row],[YearPastLaunch]]&amp;" "&amp;"Month "&amp;DaysPastLaunch[[#This Row],[Month1_12]]</f>
        <v>Year 3 Month 5</v>
      </c>
      <c r="M853" s="4" t="str">
        <f>DaysPastLaunch[[#This Row],[YearPastLaunch]]&amp;" "&amp;"Quarter "&amp;DaysPastLaunch[[#This Row],[Quarter1_4]]</f>
        <v>Year 3 Quarter 2</v>
      </c>
    </row>
    <row r="854" spans="1:13" x14ac:dyDescent="0.25">
      <c r="A854">
        <v>853</v>
      </c>
      <c r="B854">
        <f>ROUNDDOWN((DaysPastLaunch[[#This Row],[DaysPastLaunch]]-1)/30,0)+1</f>
        <v>29</v>
      </c>
      <c r="C854">
        <f>ROUNDDOWN((DaysPastLaunch[[#This Row],[MonthNumPastLaunch]]-1)/12,0)+1</f>
        <v>3</v>
      </c>
      <c r="D854">
        <f>ROUNDUP(DaysPastLaunch[[#This Row],[MonthNumPastLaunch]]/3,0)</f>
        <v>10</v>
      </c>
      <c r="E854" s="4" t="str">
        <f>"Month "&amp;DaysPastLaunch[[#This Row],[MonthNumPastLaunch]]</f>
        <v>Month 29</v>
      </c>
      <c r="F854" s="4" t="str">
        <f>"Year "&amp;DaysPastLaunch[[#This Row],[YearNumPastLaunch]]</f>
        <v>Year 3</v>
      </c>
      <c r="G854" s="4" t="str">
        <f>"Quarter "&amp;DaysPastLaunch[[#This Row],[QuartnerNumPastLaunch]]</f>
        <v>Quarter 10</v>
      </c>
      <c r="H854" s="4">
        <f>MOD(DaysPastLaunch[[#This Row],[MonthNumPastLaunch]]-1,12)+1</f>
        <v>5</v>
      </c>
      <c r="I854" s="4">
        <f>MOD(DaysPastLaunch[[#This Row],[QuartnerNumPastLaunch]]-1,4)+1</f>
        <v>2</v>
      </c>
      <c r="J854" s="4" t="str">
        <f>"Y"&amp;DaysPastLaunch[[#This Row],[YearNumPastLaunch]]&amp;" "&amp;"M"&amp;DaysPastLaunch[[#This Row],[Month1_12]]</f>
        <v>Y3 M5</v>
      </c>
      <c r="K854" s="4" t="str">
        <f>"Y"&amp;DaysPastLaunch[[#This Row],[YearNumPastLaunch]]&amp;" "&amp;"Q"&amp;DaysPastLaunch[[#This Row],[Quarter1_4]]</f>
        <v>Y3 Q2</v>
      </c>
      <c r="L854" s="4" t="str">
        <f>DaysPastLaunch[[#This Row],[YearPastLaunch]]&amp;" "&amp;"Month "&amp;DaysPastLaunch[[#This Row],[Month1_12]]</f>
        <v>Year 3 Month 5</v>
      </c>
      <c r="M854" s="4" t="str">
        <f>DaysPastLaunch[[#This Row],[YearPastLaunch]]&amp;" "&amp;"Quarter "&amp;DaysPastLaunch[[#This Row],[Quarter1_4]]</f>
        <v>Year 3 Quarter 2</v>
      </c>
    </row>
    <row r="855" spans="1:13" x14ac:dyDescent="0.25">
      <c r="A855">
        <v>854</v>
      </c>
      <c r="B855">
        <f>ROUNDDOWN((DaysPastLaunch[[#This Row],[DaysPastLaunch]]-1)/30,0)+1</f>
        <v>29</v>
      </c>
      <c r="C855">
        <f>ROUNDDOWN((DaysPastLaunch[[#This Row],[MonthNumPastLaunch]]-1)/12,0)+1</f>
        <v>3</v>
      </c>
      <c r="D855">
        <f>ROUNDUP(DaysPastLaunch[[#This Row],[MonthNumPastLaunch]]/3,0)</f>
        <v>10</v>
      </c>
      <c r="E855" s="4" t="str">
        <f>"Month "&amp;DaysPastLaunch[[#This Row],[MonthNumPastLaunch]]</f>
        <v>Month 29</v>
      </c>
      <c r="F855" s="4" t="str">
        <f>"Year "&amp;DaysPastLaunch[[#This Row],[YearNumPastLaunch]]</f>
        <v>Year 3</v>
      </c>
      <c r="G855" s="4" t="str">
        <f>"Quarter "&amp;DaysPastLaunch[[#This Row],[QuartnerNumPastLaunch]]</f>
        <v>Quarter 10</v>
      </c>
      <c r="H855" s="4">
        <f>MOD(DaysPastLaunch[[#This Row],[MonthNumPastLaunch]]-1,12)+1</f>
        <v>5</v>
      </c>
      <c r="I855" s="4">
        <f>MOD(DaysPastLaunch[[#This Row],[QuartnerNumPastLaunch]]-1,4)+1</f>
        <v>2</v>
      </c>
      <c r="J855" s="4" t="str">
        <f>"Y"&amp;DaysPastLaunch[[#This Row],[YearNumPastLaunch]]&amp;" "&amp;"M"&amp;DaysPastLaunch[[#This Row],[Month1_12]]</f>
        <v>Y3 M5</v>
      </c>
      <c r="K855" s="4" t="str">
        <f>"Y"&amp;DaysPastLaunch[[#This Row],[YearNumPastLaunch]]&amp;" "&amp;"Q"&amp;DaysPastLaunch[[#This Row],[Quarter1_4]]</f>
        <v>Y3 Q2</v>
      </c>
      <c r="L855" s="4" t="str">
        <f>DaysPastLaunch[[#This Row],[YearPastLaunch]]&amp;" "&amp;"Month "&amp;DaysPastLaunch[[#This Row],[Month1_12]]</f>
        <v>Year 3 Month 5</v>
      </c>
      <c r="M855" s="4" t="str">
        <f>DaysPastLaunch[[#This Row],[YearPastLaunch]]&amp;" "&amp;"Quarter "&amp;DaysPastLaunch[[#This Row],[Quarter1_4]]</f>
        <v>Year 3 Quarter 2</v>
      </c>
    </row>
    <row r="856" spans="1:13" x14ac:dyDescent="0.25">
      <c r="A856">
        <v>855</v>
      </c>
      <c r="B856">
        <f>ROUNDDOWN((DaysPastLaunch[[#This Row],[DaysPastLaunch]]-1)/30,0)+1</f>
        <v>29</v>
      </c>
      <c r="C856">
        <f>ROUNDDOWN((DaysPastLaunch[[#This Row],[MonthNumPastLaunch]]-1)/12,0)+1</f>
        <v>3</v>
      </c>
      <c r="D856">
        <f>ROUNDUP(DaysPastLaunch[[#This Row],[MonthNumPastLaunch]]/3,0)</f>
        <v>10</v>
      </c>
      <c r="E856" s="4" t="str">
        <f>"Month "&amp;DaysPastLaunch[[#This Row],[MonthNumPastLaunch]]</f>
        <v>Month 29</v>
      </c>
      <c r="F856" s="4" t="str">
        <f>"Year "&amp;DaysPastLaunch[[#This Row],[YearNumPastLaunch]]</f>
        <v>Year 3</v>
      </c>
      <c r="G856" s="4" t="str">
        <f>"Quarter "&amp;DaysPastLaunch[[#This Row],[QuartnerNumPastLaunch]]</f>
        <v>Quarter 10</v>
      </c>
      <c r="H856" s="4">
        <f>MOD(DaysPastLaunch[[#This Row],[MonthNumPastLaunch]]-1,12)+1</f>
        <v>5</v>
      </c>
      <c r="I856" s="4">
        <f>MOD(DaysPastLaunch[[#This Row],[QuartnerNumPastLaunch]]-1,4)+1</f>
        <v>2</v>
      </c>
      <c r="J856" s="4" t="str">
        <f>"Y"&amp;DaysPastLaunch[[#This Row],[YearNumPastLaunch]]&amp;" "&amp;"M"&amp;DaysPastLaunch[[#This Row],[Month1_12]]</f>
        <v>Y3 M5</v>
      </c>
      <c r="K856" s="4" t="str">
        <f>"Y"&amp;DaysPastLaunch[[#This Row],[YearNumPastLaunch]]&amp;" "&amp;"Q"&amp;DaysPastLaunch[[#This Row],[Quarter1_4]]</f>
        <v>Y3 Q2</v>
      </c>
      <c r="L856" s="4" t="str">
        <f>DaysPastLaunch[[#This Row],[YearPastLaunch]]&amp;" "&amp;"Month "&amp;DaysPastLaunch[[#This Row],[Month1_12]]</f>
        <v>Year 3 Month 5</v>
      </c>
      <c r="M856" s="4" t="str">
        <f>DaysPastLaunch[[#This Row],[YearPastLaunch]]&amp;" "&amp;"Quarter "&amp;DaysPastLaunch[[#This Row],[Quarter1_4]]</f>
        <v>Year 3 Quarter 2</v>
      </c>
    </row>
    <row r="857" spans="1:13" x14ac:dyDescent="0.25">
      <c r="A857">
        <v>856</v>
      </c>
      <c r="B857">
        <f>ROUNDDOWN((DaysPastLaunch[[#This Row],[DaysPastLaunch]]-1)/30,0)+1</f>
        <v>29</v>
      </c>
      <c r="C857">
        <f>ROUNDDOWN((DaysPastLaunch[[#This Row],[MonthNumPastLaunch]]-1)/12,0)+1</f>
        <v>3</v>
      </c>
      <c r="D857">
        <f>ROUNDUP(DaysPastLaunch[[#This Row],[MonthNumPastLaunch]]/3,0)</f>
        <v>10</v>
      </c>
      <c r="E857" s="4" t="str">
        <f>"Month "&amp;DaysPastLaunch[[#This Row],[MonthNumPastLaunch]]</f>
        <v>Month 29</v>
      </c>
      <c r="F857" s="4" t="str">
        <f>"Year "&amp;DaysPastLaunch[[#This Row],[YearNumPastLaunch]]</f>
        <v>Year 3</v>
      </c>
      <c r="G857" s="4" t="str">
        <f>"Quarter "&amp;DaysPastLaunch[[#This Row],[QuartnerNumPastLaunch]]</f>
        <v>Quarter 10</v>
      </c>
      <c r="H857" s="4">
        <f>MOD(DaysPastLaunch[[#This Row],[MonthNumPastLaunch]]-1,12)+1</f>
        <v>5</v>
      </c>
      <c r="I857" s="4">
        <f>MOD(DaysPastLaunch[[#This Row],[QuartnerNumPastLaunch]]-1,4)+1</f>
        <v>2</v>
      </c>
      <c r="J857" s="4" t="str">
        <f>"Y"&amp;DaysPastLaunch[[#This Row],[YearNumPastLaunch]]&amp;" "&amp;"M"&amp;DaysPastLaunch[[#This Row],[Month1_12]]</f>
        <v>Y3 M5</v>
      </c>
      <c r="K857" s="4" t="str">
        <f>"Y"&amp;DaysPastLaunch[[#This Row],[YearNumPastLaunch]]&amp;" "&amp;"Q"&amp;DaysPastLaunch[[#This Row],[Quarter1_4]]</f>
        <v>Y3 Q2</v>
      </c>
      <c r="L857" s="4" t="str">
        <f>DaysPastLaunch[[#This Row],[YearPastLaunch]]&amp;" "&amp;"Month "&amp;DaysPastLaunch[[#This Row],[Month1_12]]</f>
        <v>Year 3 Month 5</v>
      </c>
      <c r="M857" s="4" t="str">
        <f>DaysPastLaunch[[#This Row],[YearPastLaunch]]&amp;" "&amp;"Quarter "&amp;DaysPastLaunch[[#This Row],[Quarter1_4]]</f>
        <v>Year 3 Quarter 2</v>
      </c>
    </row>
    <row r="858" spans="1:13" x14ac:dyDescent="0.25">
      <c r="A858">
        <v>857</v>
      </c>
      <c r="B858">
        <f>ROUNDDOWN((DaysPastLaunch[[#This Row],[DaysPastLaunch]]-1)/30,0)+1</f>
        <v>29</v>
      </c>
      <c r="C858">
        <f>ROUNDDOWN((DaysPastLaunch[[#This Row],[MonthNumPastLaunch]]-1)/12,0)+1</f>
        <v>3</v>
      </c>
      <c r="D858">
        <f>ROUNDUP(DaysPastLaunch[[#This Row],[MonthNumPastLaunch]]/3,0)</f>
        <v>10</v>
      </c>
      <c r="E858" s="4" t="str">
        <f>"Month "&amp;DaysPastLaunch[[#This Row],[MonthNumPastLaunch]]</f>
        <v>Month 29</v>
      </c>
      <c r="F858" s="4" t="str">
        <f>"Year "&amp;DaysPastLaunch[[#This Row],[YearNumPastLaunch]]</f>
        <v>Year 3</v>
      </c>
      <c r="G858" s="4" t="str">
        <f>"Quarter "&amp;DaysPastLaunch[[#This Row],[QuartnerNumPastLaunch]]</f>
        <v>Quarter 10</v>
      </c>
      <c r="H858" s="4">
        <f>MOD(DaysPastLaunch[[#This Row],[MonthNumPastLaunch]]-1,12)+1</f>
        <v>5</v>
      </c>
      <c r="I858" s="4">
        <f>MOD(DaysPastLaunch[[#This Row],[QuartnerNumPastLaunch]]-1,4)+1</f>
        <v>2</v>
      </c>
      <c r="J858" s="4" t="str">
        <f>"Y"&amp;DaysPastLaunch[[#This Row],[YearNumPastLaunch]]&amp;" "&amp;"M"&amp;DaysPastLaunch[[#This Row],[Month1_12]]</f>
        <v>Y3 M5</v>
      </c>
      <c r="K858" s="4" t="str">
        <f>"Y"&amp;DaysPastLaunch[[#This Row],[YearNumPastLaunch]]&amp;" "&amp;"Q"&amp;DaysPastLaunch[[#This Row],[Quarter1_4]]</f>
        <v>Y3 Q2</v>
      </c>
      <c r="L858" s="4" t="str">
        <f>DaysPastLaunch[[#This Row],[YearPastLaunch]]&amp;" "&amp;"Month "&amp;DaysPastLaunch[[#This Row],[Month1_12]]</f>
        <v>Year 3 Month 5</v>
      </c>
      <c r="M858" s="4" t="str">
        <f>DaysPastLaunch[[#This Row],[YearPastLaunch]]&amp;" "&amp;"Quarter "&amp;DaysPastLaunch[[#This Row],[Quarter1_4]]</f>
        <v>Year 3 Quarter 2</v>
      </c>
    </row>
    <row r="859" spans="1:13" x14ac:dyDescent="0.25">
      <c r="A859">
        <v>858</v>
      </c>
      <c r="B859">
        <f>ROUNDDOWN((DaysPastLaunch[[#This Row],[DaysPastLaunch]]-1)/30,0)+1</f>
        <v>29</v>
      </c>
      <c r="C859">
        <f>ROUNDDOWN((DaysPastLaunch[[#This Row],[MonthNumPastLaunch]]-1)/12,0)+1</f>
        <v>3</v>
      </c>
      <c r="D859">
        <f>ROUNDUP(DaysPastLaunch[[#This Row],[MonthNumPastLaunch]]/3,0)</f>
        <v>10</v>
      </c>
      <c r="E859" s="4" t="str">
        <f>"Month "&amp;DaysPastLaunch[[#This Row],[MonthNumPastLaunch]]</f>
        <v>Month 29</v>
      </c>
      <c r="F859" s="4" t="str">
        <f>"Year "&amp;DaysPastLaunch[[#This Row],[YearNumPastLaunch]]</f>
        <v>Year 3</v>
      </c>
      <c r="G859" s="4" t="str">
        <f>"Quarter "&amp;DaysPastLaunch[[#This Row],[QuartnerNumPastLaunch]]</f>
        <v>Quarter 10</v>
      </c>
      <c r="H859" s="4">
        <f>MOD(DaysPastLaunch[[#This Row],[MonthNumPastLaunch]]-1,12)+1</f>
        <v>5</v>
      </c>
      <c r="I859" s="4">
        <f>MOD(DaysPastLaunch[[#This Row],[QuartnerNumPastLaunch]]-1,4)+1</f>
        <v>2</v>
      </c>
      <c r="J859" s="4" t="str">
        <f>"Y"&amp;DaysPastLaunch[[#This Row],[YearNumPastLaunch]]&amp;" "&amp;"M"&amp;DaysPastLaunch[[#This Row],[Month1_12]]</f>
        <v>Y3 M5</v>
      </c>
      <c r="K859" s="4" t="str">
        <f>"Y"&amp;DaysPastLaunch[[#This Row],[YearNumPastLaunch]]&amp;" "&amp;"Q"&amp;DaysPastLaunch[[#This Row],[Quarter1_4]]</f>
        <v>Y3 Q2</v>
      </c>
      <c r="L859" s="4" t="str">
        <f>DaysPastLaunch[[#This Row],[YearPastLaunch]]&amp;" "&amp;"Month "&amp;DaysPastLaunch[[#This Row],[Month1_12]]</f>
        <v>Year 3 Month 5</v>
      </c>
      <c r="M859" s="4" t="str">
        <f>DaysPastLaunch[[#This Row],[YearPastLaunch]]&amp;" "&amp;"Quarter "&amp;DaysPastLaunch[[#This Row],[Quarter1_4]]</f>
        <v>Year 3 Quarter 2</v>
      </c>
    </row>
    <row r="860" spans="1:13" x14ac:dyDescent="0.25">
      <c r="A860">
        <v>859</v>
      </c>
      <c r="B860">
        <f>ROUNDDOWN((DaysPastLaunch[[#This Row],[DaysPastLaunch]]-1)/30,0)+1</f>
        <v>29</v>
      </c>
      <c r="C860">
        <f>ROUNDDOWN((DaysPastLaunch[[#This Row],[MonthNumPastLaunch]]-1)/12,0)+1</f>
        <v>3</v>
      </c>
      <c r="D860">
        <f>ROUNDUP(DaysPastLaunch[[#This Row],[MonthNumPastLaunch]]/3,0)</f>
        <v>10</v>
      </c>
      <c r="E860" s="4" t="str">
        <f>"Month "&amp;DaysPastLaunch[[#This Row],[MonthNumPastLaunch]]</f>
        <v>Month 29</v>
      </c>
      <c r="F860" s="4" t="str">
        <f>"Year "&amp;DaysPastLaunch[[#This Row],[YearNumPastLaunch]]</f>
        <v>Year 3</v>
      </c>
      <c r="G860" s="4" t="str">
        <f>"Quarter "&amp;DaysPastLaunch[[#This Row],[QuartnerNumPastLaunch]]</f>
        <v>Quarter 10</v>
      </c>
      <c r="H860" s="4">
        <f>MOD(DaysPastLaunch[[#This Row],[MonthNumPastLaunch]]-1,12)+1</f>
        <v>5</v>
      </c>
      <c r="I860" s="4">
        <f>MOD(DaysPastLaunch[[#This Row],[QuartnerNumPastLaunch]]-1,4)+1</f>
        <v>2</v>
      </c>
      <c r="J860" s="4" t="str">
        <f>"Y"&amp;DaysPastLaunch[[#This Row],[YearNumPastLaunch]]&amp;" "&amp;"M"&amp;DaysPastLaunch[[#This Row],[Month1_12]]</f>
        <v>Y3 M5</v>
      </c>
      <c r="K860" s="4" t="str">
        <f>"Y"&amp;DaysPastLaunch[[#This Row],[YearNumPastLaunch]]&amp;" "&amp;"Q"&amp;DaysPastLaunch[[#This Row],[Quarter1_4]]</f>
        <v>Y3 Q2</v>
      </c>
      <c r="L860" s="4" t="str">
        <f>DaysPastLaunch[[#This Row],[YearPastLaunch]]&amp;" "&amp;"Month "&amp;DaysPastLaunch[[#This Row],[Month1_12]]</f>
        <v>Year 3 Month 5</v>
      </c>
      <c r="M860" s="4" t="str">
        <f>DaysPastLaunch[[#This Row],[YearPastLaunch]]&amp;" "&amp;"Quarter "&amp;DaysPastLaunch[[#This Row],[Quarter1_4]]</f>
        <v>Year 3 Quarter 2</v>
      </c>
    </row>
    <row r="861" spans="1:13" x14ac:dyDescent="0.25">
      <c r="A861">
        <v>860</v>
      </c>
      <c r="B861">
        <f>ROUNDDOWN((DaysPastLaunch[[#This Row],[DaysPastLaunch]]-1)/30,0)+1</f>
        <v>29</v>
      </c>
      <c r="C861">
        <f>ROUNDDOWN((DaysPastLaunch[[#This Row],[MonthNumPastLaunch]]-1)/12,0)+1</f>
        <v>3</v>
      </c>
      <c r="D861">
        <f>ROUNDUP(DaysPastLaunch[[#This Row],[MonthNumPastLaunch]]/3,0)</f>
        <v>10</v>
      </c>
      <c r="E861" s="4" t="str">
        <f>"Month "&amp;DaysPastLaunch[[#This Row],[MonthNumPastLaunch]]</f>
        <v>Month 29</v>
      </c>
      <c r="F861" s="4" t="str">
        <f>"Year "&amp;DaysPastLaunch[[#This Row],[YearNumPastLaunch]]</f>
        <v>Year 3</v>
      </c>
      <c r="G861" s="4" t="str">
        <f>"Quarter "&amp;DaysPastLaunch[[#This Row],[QuartnerNumPastLaunch]]</f>
        <v>Quarter 10</v>
      </c>
      <c r="H861" s="4">
        <f>MOD(DaysPastLaunch[[#This Row],[MonthNumPastLaunch]]-1,12)+1</f>
        <v>5</v>
      </c>
      <c r="I861" s="4">
        <f>MOD(DaysPastLaunch[[#This Row],[QuartnerNumPastLaunch]]-1,4)+1</f>
        <v>2</v>
      </c>
      <c r="J861" s="4" t="str">
        <f>"Y"&amp;DaysPastLaunch[[#This Row],[YearNumPastLaunch]]&amp;" "&amp;"M"&amp;DaysPastLaunch[[#This Row],[Month1_12]]</f>
        <v>Y3 M5</v>
      </c>
      <c r="K861" s="4" t="str">
        <f>"Y"&amp;DaysPastLaunch[[#This Row],[YearNumPastLaunch]]&amp;" "&amp;"Q"&amp;DaysPastLaunch[[#This Row],[Quarter1_4]]</f>
        <v>Y3 Q2</v>
      </c>
      <c r="L861" s="4" t="str">
        <f>DaysPastLaunch[[#This Row],[YearPastLaunch]]&amp;" "&amp;"Month "&amp;DaysPastLaunch[[#This Row],[Month1_12]]</f>
        <v>Year 3 Month 5</v>
      </c>
      <c r="M861" s="4" t="str">
        <f>DaysPastLaunch[[#This Row],[YearPastLaunch]]&amp;" "&amp;"Quarter "&amp;DaysPastLaunch[[#This Row],[Quarter1_4]]</f>
        <v>Year 3 Quarter 2</v>
      </c>
    </row>
    <row r="862" spans="1:13" x14ac:dyDescent="0.25">
      <c r="A862">
        <v>861</v>
      </c>
      <c r="B862">
        <f>ROUNDDOWN((DaysPastLaunch[[#This Row],[DaysPastLaunch]]-1)/30,0)+1</f>
        <v>29</v>
      </c>
      <c r="C862">
        <f>ROUNDDOWN((DaysPastLaunch[[#This Row],[MonthNumPastLaunch]]-1)/12,0)+1</f>
        <v>3</v>
      </c>
      <c r="D862">
        <f>ROUNDUP(DaysPastLaunch[[#This Row],[MonthNumPastLaunch]]/3,0)</f>
        <v>10</v>
      </c>
      <c r="E862" s="4" t="str">
        <f>"Month "&amp;DaysPastLaunch[[#This Row],[MonthNumPastLaunch]]</f>
        <v>Month 29</v>
      </c>
      <c r="F862" s="4" t="str">
        <f>"Year "&amp;DaysPastLaunch[[#This Row],[YearNumPastLaunch]]</f>
        <v>Year 3</v>
      </c>
      <c r="G862" s="4" t="str">
        <f>"Quarter "&amp;DaysPastLaunch[[#This Row],[QuartnerNumPastLaunch]]</f>
        <v>Quarter 10</v>
      </c>
      <c r="H862" s="4">
        <f>MOD(DaysPastLaunch[[#This Row],[MonthNumPastLaunch]]-1,12)+1</f>
        <v>5</v>
      </c>
      <c r="I862" s="4">
        <f>MOD(DaysPastLaunch[[#This Row],[QuartnerNumPastLaunch]]-1,4)+1</f>
        <v>2</v>
      </c>
      <c r="J862" s="4" t="str">
        <f>"Y"&amp;DaysPastLaunch[[#This Row],[YearNumPastLaunch]]&amp;" "&amp;"M"&amp;DaysPastLaunch[[#This Row],[Month1_12]]</f>
        <v>Y3 M5</v>
      </c>
      <c r="K862" s="4" t="str">
        <f>"Y"&amp;DaysPastLaunch[[#This Row],[YearNumPastLaunch]]&amp;" "&amp;"Q"&amp;DaysPastLaunch[[#This Row],[Quarter1_4]]</f>
        <v>Y3 Q2</v>
      </c>
      <c r="L862" s="4" t="str">
        <f>DaysPastLaunch[[#This Row],[YearPastLaunch]]&amp;" "&amp;"Month "&amp;DaysPastLaunch[[#This Row],[Month1_12]]</f>
        <v>Year 3 Month 5</v>
      </c>
      <c r="M862" s="4" t="str">
        <f>DaysPastLaunch[[#This Row],[YearPastLaunch]]&amp;" "&amp;"Quarter "&amp;DaysPastLaunch[[#This Row],[Quarter1_4]]</f>
        <v>Year 3 Quarter 2</v>
      </c>
    </row>
    <row r="863" spans="1:13" x14ac:dyDescent="0.25">
      <c r="A863">
        <v>862</v>
      </c>
      <c r="B863">
        <f>ROUNDDOWN((DaysPastLaunch[[#This Row],[DaysPastLaunch]]-1)/30,0)+1</f>
        <v>29</v>
      </c>
      <c r="C863">
        <f>ROUNDDOWN((DaysPastLaunch[[#This Row],[MonthNumPastLaunch]]-1)/12,0)+1</f>
        <v>3</v>
      </c>
      <c r="D863">
        <f>ROUNDUP(DaysPastLaunch[[#This Row],[MonthNumPastLaunch]]/3,0)</f>
        <v>10</v>
      </c>
      <c r="E863" s="4" t="str">
        <f>"Month "&amp;DaysPastLaunch[[#This Row],[MonthNumPastLaunch]]</f>
        <v>Month 29</v>
      </c>
      <c r="F863" s="4" t="str">
        <f>"Year "&amp;DaysPastLaunch[[#This Row],[YearNumPastLaunch]]</f>
        <v>Year 3</v>
      </c>
      <c r="G863" s="4" t="str">
        <f>"Quarter "&amp;DaysPastLaunch[[#This Row],[QuartnerNumPastLaunch]]</f>
        <v>Quarter 10</v>
      </c>
      <c r="H863" s="4">
        <f>MOD(DaysPastLaunch[[#This Row],[MonthNumPastLaunch]]-1,12)+1</f>
        <v>5</v>
      </c>
      <c r="I863" s="4">
        <f>MOD(DaysPastLaunch[[#This Row],[QuartnerNumPastLaunch]]-1,4)+1</f>
        <v>2</v>
      </c>
      <c r="J863" s="4" t="str">
        <f>"Y"&amp;DaysPastLaunch[[#This Row],[YearNumPastLaunch]]&amp;" "&amp;"M"&amp;DaysPastLaunch[[#This Row],[Month1_12]]</f>
        <v>Y3 M5</v>
      </c>
      <c r="K863" s="4" t="str">
        <f>"Y"&amp;DaysPastLaunch[[#This Row],[YearNumPastLaunch]]&amp;" "&amp;"Q"&amp;DaysPastLaunch[[#This Row],[Quarter1_4]]</f>
        <v>Y3 Q2</v>
      </c>
      <c r="L863" s="4" t="str">
        <f>DaysPastLaunch[[#This Row],[YearPastLaunch]]&amp;" "&amp;"Month "&amp;DaysPastLaunch[[#This Row],[Month1_12]]</f>
        <v>Year 3 Month 5</v>
      </c>
      <c r="M863" s="4" t="str">
        <f>DaysPastLaunch[[#This Row],[YearPastLaunch]]&amp;" "&amp;"Quarter "&amp;DaysPastLaunch[[#This Row],[Quarter1_4]]</f>
        <v>Year 3 Quarter 2</v>
      </c>
    </row>
    <row r="864" spans="1:13" x14ac:dyDescent="0.25">
      <c r="A864">
        <v>863</v>
      </c>
      <c r="B864">
        <f>ROUNDDOWN((DaysPastLaunch[[#This Row],[DaysPastLaunch]]-1)/30,0)+1</f>
        <v>29</v>
      </c>
      <c r="C864">
        <f>ROUNDDOWN((DaysPastLaunch[[#This Row],[MonthNumPastLaunch]]-1)/12,0)+1</f>
        <v>3</v>
      </c>
      <c r="D864">
        <f>ROUNDUP(DaysPastLaunch[[#This Row],[MonthNumPastLaunch]]/3,0)</f>
        <v>10</v>
      </c>
      <c r="E864" s="4" t="str">
        <f>"Month "&amp;DaysPastLaunch[[#This Row],[MonthNumPastLaunch]]</f>
        <v>Month 29</v>
      </c>
      <c r="F864" s="4" t="str">
        <f>"Year "&amp;DaysPastLaunch[[#This Row],[YearNumPastLaunch]]</f>
        <v>Year 3</v>
      </c>
      <c r="G864" s="4" t="str">
        <f>"Quarter "&amp;DaysPastLaunch[[#This Row],[QuartnerNumPastLaunch]]</f>
        <v>Quarter 10</v>
      </c>
      <c r="H864" s="4">
        <f>MOD(DaysPastLaunch[[#This Row],[MonthNumPastLaunch]]-1,12)+1</f>
        <v>5</v>
      </c>
      <c r="I864" s="4">
        <f>MOD(DaysPastLaunch[[#This Row],[QuartnerNumPastLaunch]]-1,4)+1</f>
        <v>2</v>
      </c>
      <c r="J864" s="4" t="str">
        <f>"Y"&amp;DaysPastLaunch[[#This Row],[YearNumPastLaunch]]&amp;" "&amp;"M"&amp;DaysPastLaunch[[#This Row],[Month1_12]]</f>
        <v>Y3 M5</v>
      </c>
      <c r="K864" s="4" t="str">
        <f>"Y"&amp;DaysPastLaunch[[#This Row],[YearNumPastLaunch]]&amp;" "&amp;"Q"&amp;DaysPastLaunch[[#This Row],[Quarter1_4]]</f>
        <v>Y3 Q2</v>
      </c>
      <c r="L864" s="4" t="str">
        <f>DaysPastLaunch[[#This Row],[YearPastLaunch]]&amp;" "&amp;"Month "&amp;DaysPastLaunch[[#This Row],[Month1_12]]</f>
        <v>Year 3 Month 5</v>
      </c>
      <c r="M864" s="4" t="str">
        <f>DaysPastLaunch[[#This Row],[YearPastLaunch]]&amp;" "&amp;"Quarter "&amp;DaysPastLaunch[[#This Row],[Quarter1_4]]</f>
        <v>Year 3 Quarter 2</v>
      </c>
    </row>
    <row r="865" spans="1:13" x14ac:dyDescent="0.25">
      <c r="A865">
        <v>864</v>
      </c>
      <c r="B865">
        <f>ROUNDDOWN((DaysPastLaunch[[#This Row],[DaysPastLaunch]]-1)/30,0)+1</f>
        <v>29</v>
      </c>
      <c r="C865">
        <f>ROUNDDOWN((DaysPastLaunch[[#This Row],[MonthNumPastLaunch]]-1)/12,0)+1</f>
        <v>3</v>
      </c>
      <c r="D865">
        <f>ROUNDUP(DaysPastLaunch[[#This Row],[MonthNumPastLaunch]]/3,0)</f>
        <v>10</v>
      </c>
      <c r="E865" s="4" t="str">
        <f>"Month "&amp;DaysPastLaunch[[#This Row],[MonthNumPastLaunch]]</f>
        <v>Month 29</v>
      </c>
      <c r="F865" s="4" t="str">
        <f>"Year "&amp;DaysPastLaunch[[#This Row],[YearNumPastLaunch]]</f>
        <v>Year 3</v>
      </c>
      <c r="G865" s="4" t="str">
        <f>"Quarter "&amp;DaysPastLaunch[[#This Row],[QuartnerNumPastLaunch]]</f>
        <v>Quarter 10</v>
      </c>
      <c r="H865" s="4">
        <f>MOD(DaysPastLaunch[[#This Row],[MonthNumPastLaunch]]-1,12)+1</f>
        <v>5</v>
      </c>
      <c r="I865" s="4">
        <f>MOD(DaysPastLaunch[[#This Row],[QuartnerNumPastLaunch]]-1,4)+1</f>
        <v>2</v>
      </c>
      <c r="J865" s="4" t="str">
        <f>"Y"&amp;DaysPastLaunch[[#This Row],[YearNumPastLaunch]]&amp;" "&amp;"M"&amp;DaysPastLaunch[[#This Row],[Month1_12]]</f>
        <v>Y3 M5</v>
      </c>
      <c r="K865" s="4" t="str">
        <f>"Y"&amp;DaysPastLaunch[[#This Row],[YearNumPastLaunch]]&amp;" "&amp;"Q"&amp;DaysPastLaunch[[#This Row],[Quarter1_4]]</f>
        <v>Y3 Q2</v>
      </c>
      <c r="L865" s="4" t="str">
        <f>DaysPastLaunch[[#This Row],[YearPastLaunch]]&amp;" "&amp;"Month "&amp;DaysPastLaunch[[#This Row],[Month1_12]]</f>
        <v>Year 3 Month 5</v>
      </c>
      <c r="M865" s="4" t="str">
        <f>DaysPastLaunch[[#This Row],[YearPastLaunch]]&amp;" "&amp;"Quarter "&amp;DaysPastLaunch[[#This Row],[Quarter1_4]]</f>
        <v>Year 3 Quarter 2</v>
      </c>
    </row>
    <row r="866" spans="1:13" x14ac:dyDescent="0.25">
      <c r="A866">
        <v>865</v>
      </c>
      <c r="B866">
        <f>ROUNDDOWN((DaysPastLaunch[[#This Row],[DaysPastLaunch]]-1)/30,0)+1</f>
        <v>29</v>
      </c>
      <c r="C866">
        <f>ROUNDDOWN((DaysPastLaunch[[#This Row],[MonthNumPastLaunch]]-1)/12,0)+1</f>
        <v>3</v>
      </c>
      <c r="D866">
        <f>ROUNDUP(DaysPastLaunch[[#This Row],[MonthNumPastLaunch]]/3,0)</f>
        <v>10</v>
      </c>
      <c r="E866" s="4" t="str">
        <f>"Month "&amp;DaysPastLaunch[[#This Row],[MonthNumPastLaunch]]</f>
        <v>Month 29</v>
      </c>
      <c r="F866" s="4" t="str">
        <f>"Year "&amp;DaysPastLaunch[[#This Row],[YearNumPastLaunch]]</f>
        <v>Year 3</v>
      </c>
      <c r="G866" s="4" t="str">
        <f>"Quarter "&amp;DaysPastLaunch[[#This Row],[QuartnerNumPastLaunch]]</f>
        <v>Quarter 10</v>
      </c>
      <c r="H866" s="4">
        <f>MOD(DaysPastLaunch[[#This Row],[MonthNumPastLaunch]]-1,12)+1</f>
        <v>5</v>
      </c>
      <c r="I866" s="4">
        <f>MOD(DaysPastLaunch[[#This Row],[QuartnerNumPastLaunch]]-1,4)+1</f>
        <v>2</v>
      </c>
      <c r="J866" s="4" t="str">
        <f>"Y"&amp;DaysPastLaunch[[#This Row],[YearNumPastLaunch]]&amp;" "&amp;"M"&amp;DaysPastLaunch[[#This Row],[Month1_12]]</f>
        <v>Y3 M5</v>
      </c>
      <c r="K866" s="4" t="str">
        <f>"Y"&amp;DaysPastLaunch[[#This Row],[YearNumPastLaunch]]&amp;" "&amp;"Q"&amp;DaysPastLaunch[[#This Row],[Quarter1_4]]</f>
        <v>Y3 Q2</v>
      </c>
      <c r="L866" s="4" t="str">
        <f>DaysPastLaunch[[#This Row],[YearPastLaunch]]&amp;" "&amp;"Month "&amp;DaysPastLaunch[[#This Row],[Month1_12]]</f>
        <v>Year 3 Month 5</v>
      </c>
      <c r="M866" s="4" t="str">
        <f>DaysPastLaunch[[#This Row],[YearPastLaunch]]&amp;" "&amp;"Quarter "&amp;DaysPastLaunch[[#This Row],[Quarter1_4]]</f>
        <v>Year 3 Quarter 2</v>
      </c>
    </row>
    <row r="867" spans="1:13" x14ac:dyDescent="0.25">
      <c r="A867">
        <v>866</v>
      </c>
      <c r="B867">
        <f>ROUNDDOWN((DaysPastLaunch[[#This Row],[DaysPastLaunch]]-1)/30,0)+1</f>
        <v>29</v>
      </c>
      <c r="C867">
        <f>ROUNDDOWN((DaysPastLaunch[[#This Row],[MonthNumPastLaunch]]-1)/12,0)+1</f>
        <v>3</v>
      </c>
      <c r="D867">
        <f>ROUNDUP(DaysPastLaunch[[#This Row],[MonthNumPastLaunch]]/3,0)</f>
        <v>10</v>
      </c>
      <c r="E867" s="4" t="str">
        <f>"Month "&amp;DaysPastLaunch[[#This Row],[MonthNumPastLaunch]]</f>
        <v>Month 29</v>
      </c>
      <c r="F867" s="4" t="str">
        <f>"Year "&amp;DaysPastLaunch[[#This Row],[YearNumPastLaunch]]</f>
        <v>Year 3</v>
      </c>
      <c r="G867" s="4" t="str">
        <f>"Quarter "&amp;DaysPastLaunch[[#This Row],[QuartnerNumPastLaunch]]</f>
        <v>Quarter 10</v>
      </c>
      <c r="H867" s="4">
        <f>MOD(DaysPastLaunch[[#This Row],[MonthNumPastLaunch]]-1,12)+1</f>
        <v>5</v>
      </c>
      <c r="I867" s="4">
        <f>MOD(DaysPastLaunch[[#This Row],[QuartnerNumPastLaunch]]-1,4)+1</f>
        <v>2</v>
      </c>
      <c r="J867" s="4" t="str">
        <f>"Y"&amp;DaysPastLaunch[[#This Row],[YearNumPastLaunch]]&amp;" "&amp;"M"&amp;DaysPastLaunch[[#This Row],[Month1_12]]</f>
        <v>Y3 M5</v>
      </c>
      <c r="K867" s="4" t="str">
        <f>"Y"&amp;DaysPastLaunch[[#This Row],[YearNumPastLaunch]]&amp;" "&amp;"Q"&amp;DaysPastLaunch[[#This Row],[Quarter1_4]]</f>
        <v>Y3 Q2</v>
      </c>
      <c r="L867" s="4" t="str">
        <f>DaysPastLaunch[[#This Row],[YearPastLaunch]]&amp;" "&amp;"Month "&amp;DaysPastLaunch[[#This Row],[Month1_12]]</f>
        <v>Year 3 Month 5</v>
      </c>
      <c r="M867" s="4" t="str">
        <f>DaysPastLaunch[[#This Row],[YearPastLaunch]]&amp;" "&amp;"Quarter "&amp;DaysPastLaunch[[#This Row],[Quarter1_4]]</f>
        <v>Year 3 Quarter 2</v>
      </c>
    </row>
    <row r="868" spans="1:13" x14ac:dyDescent="0.25">
      <c r="A868">
        <v>867</v>
      </c>
      <c r="B868">
        <f>ROUNDDOWN((DaysPastLaunch[[#This Row],[DaysPastLaunch]]-1)/30,0)+1</f>
        <v>29</v>
      </c>
      <c r="C868">
        <f>ROUNDDOWN((DaysPastLaunch[[#This Row],[MonthNumPastLaunch]]-1)/12,0)+1</f>
        <v>3</v>
      </c>
      <c r="D868">
        <f>ROUNDUP(DaysPastLaunch[[#This Row],[MonthNumPastLaunch]]/3,0)</f>
        <v>10</v>
      </c>
      <c r="E868" s="4" t="str">
        <f>"Month "&amp;DaysPastLaunch[[#This Row],[MonthNumPastLaunch]]</f>
        <v>Month 29</v>
      </c>
      <c r="F868" s="4" t="str">
        <f>"Year "&amp;DaysPastLaunch[[#This Row],[YearNumPastLaunch]]</f>
        <v>Year 3</v>
      </c>
      <c r="G868" s="4" t="str">
        <f>"Quarter "&amp;DaysPastLaunch[[#This Row],[QuartnerNumPastLaunch]]</f>
        <v>Quarter 10</v>
      </c>
      <c r="H868" s="4">
        <f>MOD(DaysPastLaunch[[#This Row],[MonthNumPastLaunch]]-1,12)+1</f>
        <v>5</v>
      </c>
      <c r="I868" s="4">
        <f>MOD(DaysPastLaunch[[#This Row],[QuartnerNumPastLaunch]]-1,4)+1</f>
        <v>2</v>
      </c>
      <c r="J868" s="4" t="str">
        <f>"Y"&amp;DaysPastLaunch[[#This Row],[YearNumPastLaunch]]&amp;" "&amp;"M"&amp;DaysPastLaunch[[#This Row],[Month1_12]]</f>
        <v>Y3 M5</v>
      </c>
      <c r="K868" s="4" t="str">
        <f>"Y"&amp;DaysPastLaunch[[#This Row],[YearNumPastLaunch]]&amp;" "&amp;"Q"&amp;DaysPastLaunch[[#This Row],[Quarter1_4]]</f>
        <v>Y3 Q2</v>
      </c>
      <c r="L868" s="4" t="str">
        <f>DaysPastLaunch[[#This Row],[YearPastLaunch]]&amp;" "&amp;"Month "&amp;DaysPastLaunch[[#This Row],[Month1_12]]</f>
        <v>Year 3 Month 5</v>
      </c>
      <c r="M868" s="4" t="str">
        <f>DaysPastLaunch[[#This Row],[YearPastLaunch]]&amp;" "&amp;"Quarter "&amp;DaysPastLaunch[[#This Row],[Quarter1_4]]</f>
        <v>Year 3 Quarter 2</v>
      </c>
    </row>
    <row r="869" spans="1:13" x14ac:dyDescent="0.25">
      <c r="A869">
        <v>868</v>
      </c>
      <c r="B869">
        <f>ROUNDDOWN((DaysPastLaunch[[#This Row],[DaysPastLaunch]]-1)/30,0)+1</f>
        <v>29</v>
      </c>
      <c r="C869">
        <f>ROUNDDOWN((DaysPastLaunch[[#This Row],[MonthNumPastLaunch]]-1)/12,0)+1</f>
        <v>3</v>
      </c>
      <c r="D869">
        <f>ROUNDUP(DaysPastLaunch[[#This Row],[MonthNumPastLaunch]]/3,0)</f>
        <v>10</v>
      </c>
      <c r="E869" s="4" t="str">
        <f>"Month "&amp;DaysPastLaunch[[#This Row],[MonthNumPastLaunch]]</f>
        <v>Month 29</v>
      </c>
      <c r="F869" s="4" t="str">
        <f>"Year "&amp;DaysPastLaunch[[#This Row],[YearNumPastLaunch]]</f>
        <v>Year 3</v>
      </c>
      <c r="G869" s="4" t="str">
        <f>"Quarter "&amp;DaysPastLaunch[[#This Row],[QuartnerNumPastLaunch]]</f>
        <v>Quarter 10</v>
      </c>
      <c r="H869" s="4">
        <f>MOD(DaysPastLaunch[[#This Row],[MonthNumPastLaunch]]-1,12)+1</f>
        <v>5</v>
      </c>
      <c r="I869" s="4">
        <f>MOD(DaysPastLaunch[[#This Row],[QuartnerNumPastLaunch]]-1,4)+1</f>
        <v>2</v>
      </c>
      <c r="J869" s="4" t="str">
        <f>"Y"&amp;DaysPastLaunch[[#This Row],[YearNumPastLaunch]]&amp;" "&amp;"M"&amp;DaysPastLaunch[[#This Row],[Month1_12]]</f>
        <v>Y3 M5</v>
      </c>
      <c r="K869" s="4" t="str">
        <f>"Y"&amp;DaysPastLaunch[[#This Row],[YearNumPastLaunch]]&amp;" "&amp;"Q"&amp;DaysPastLaunch[[#This Row],[Quarter1_4]]</f>
        <v>Y3 Q2</v>
      </c>
      <c r="L869" s="4" t="str">
        <f>DaysPastLaunch[[#This Row],[YearPastLaunch]]&amp;" "&amp;"Month "&amp;DaysPastLaunch[[#This Row],[Month1_12]]</f>
        <v>Year 3 Month 5</v>
      </c>
      <c r="M869" s="4" t="str">
        <f>DaysPastLaunch[[#This Row],[YearPastLaunch]]&amp;" "&amp;"Quarter "&amp;DaysPastLaunch[[#This Row],[Quarter1_4]]</f>
        <v>Year 3 Quarter 2</v>
      </c>
    </row>
    <row r="870" spans="1:13" x14ac:dyDescent="0.25">
      <c r="A870">
        <v>869</v>
      </c>
      <c r="B870">
        <f>ROUNDDOWN((DaysPastLaunch[[#This Row],[DaysPastLaunch]]-1)/30,0)+1</f>
        <v>29</v>
      </c>
      <c r="C870">
        <f>ROUNDDOWN((DaysPastLaunch[[#This Row],[MonthNumPastLaunch]]-1)/12,0)+1</f>
        <v>3</v>
      </c>
      <c r="D870">
        <f>ROUNDUP(DaysPastLaunch[[#This Row],[MonthNumPastLaunch]]/3,0)</f>
        <v>10</v>
      </c>
      <c r="E870" s="4" t="str">
        <f>"Month "&amp;DaysPastLaunch[[#This Row],[MonthNumPastLaunch]]</f>
        <v>Month 29</v>
      </c>
      <c r="F870" s="4" t="str">
        <f>"Year "&amp;DaysPastLaunch[[#This Row],[YearNumPastLaunch]]</f>
        <v>Year 3</v>
      </c>
      <c r="G870" s="4" t="str">
        <f>"Quarter "&amp;DaysPastLaunch[[#This Row],[QuartnerNumPastLaunch]]</f>
        <v>Quarter 10</v>
      </c>
      <c r="H870" s="4">
        <f>MOD(DaysPastLaunch[[#This Row],[MonthNumPastLaunch]]-1,12)+1</f>
        <v>5</v>
      </c>
      <c r="I870" s="4">
        <f>MOD(DaysPastLaunch[[#This Row],[QuartnerNumPastLaunch]]-1,4)+1</f>
        <v>2</v>
      </c>
      <c r="J870" s="4" t="str">
        <f>"Y"&amp;DaysPastLaunch[[#This Row],[YearNumPastLaunch]]&amp;" "&amp;"M"&amp;DaysPastLaunch[[#This Row],[Month1_12]]</f>
        <v>Y3 M5</v>
      </c>
      <c r="K870" s="4" t="str">
        <f>"Y"&amp;DaysPastLaunch[[#This Row],[YearNumPastLaunch]]&amp;" "&amp;"Q"&amp;DaysPastLaunch[[#This Row],[Quarter1_4]]</f>
        <v>Y3 Q2</v>
      </c>
      <c r="L870" s="4" t="str">
        <f>DaysPastLaunch[[#This Row],[YearPastLaunch]]&amp;" "&amp;"Month "&amp;DaysPastLaunch[[#This Row],[Month1_12]]</f>
        <v>Year 3 Month 5</v>
      </c>
      <c r="M870" s="4" t="str">
        <f>DaysPastLaunch[[#This Row],[YearPastLaunch]]&amp;" "&amp;"Quarter "&amp;DaysPastLaunch[[#This Row],[Quarter1_4]]</f>
        <v>Year 3 Quarter 2</v>
      </c>
    </row>
    <row r="871" spans="1:13" x14ac:dyDescent="0.25">
      <c r="A871">
        <v>870</v>
      </c>
      <c r="B871">
        <f>ROUNDDOWN((DaysPastLaunch[[#This Row],[DaysPastLaunch]]-1)/30,0)+1</f>
        <v>29</v>
      </c>
      <c r="C871">
        <f>ROUNDDOWN((DaysPastLaunch[[#This Row],[MonthNumPastLaunch]]-1)/12,0)+1</f>
        <v>3</v>
      </c>
      <c r="D871">
        <f>ROUNDUP(DaysPastLaunch[[#This Row],[MonthNumPastLaunch]]/3,0)</f>
        <v>10</v>
      </c>
      <c r="E871" s="4" t="str">
        <f>"Month "&amp;DaysPastLaunch[[#This Row],[MonthNumPastLaunch]]</f>
        <v>Month 29</v>
      </c>
      <c r="F871" s="4" t="str">
        <f>"Year "&amp;DaysPastLaunch[[#This Row],[YearNumPastLaunch]]</f>
        <v>Year 3</v>
      </c>
      <c r="G871" s="4" t="str">
        <f>"Quarter "&amp;DaysPastLaunch[[#This Row],[QuartnerNumPastLaunch]]</f>
        <v>Quarter 10</v>
      </c>
      <c r="H871" s="4">
        <f>MOD(DaysPastLaunch[[#This Row],[MonthNumPastLaunch]]-1,12)+1</f>
        <v>5</v>
      </c>
      <c r="I871" s="4">
        <f>MOD(DaysPastLaunch[[#This Row],[QuartnerNumPastLaunch]]-1,4)+1</f>
        <v>2</v>
      </c>
      <c r="J871" s="4" t="str">
        <f>"Y"&amp;DaysPastLaunch[[#This Row],[YearNumPastLaunch]]&amp;" "&amp;"M"&amp;DaysPastLaunch[[#This Row],[Month1_12]]</f>
        <v>Y3 M5</v>
      </c>
      <c r="K871" s="4" t="str">
        <f>"Y"&amp;DaysPastLaunch[[#This Row],[YearNumPastLaunch]]&amp;" "&amp;"Q"&amp;DaysPastLaunch[[#This Row],[Quarter1_4]]</f>
        <v>Y3 Q2</v>
      </c>
      <c r="L871" s="4" t="str">
        <f>DaysPastLaunch[[#This Row],[YearPastLaunch]]&amp;" "&amp;"Month "&amp;DaysPastLaunch[[#This Row],[Month1_12]]</f>
        <v>Year 3 Month 5</v>
      </c>
      <c r="M871" s="4" t="str">
        <f>DaysPastLaunch[[#This Row],[YearPastLaunch]]&amp;" "&amp;"Quarter "&amp;DaysPastLaunch[[#This Row],[Quarter1_4]]</f>
        <v>Year 3 Quarter 2</v>
      </c>
    </row>
    <row r="872" spans="1:13" x14ac:dyDescent="0.25">
      <c r="A872">
        <v>871</v>
      </c>
      <c r="B872">
        <f>ROUNDDOWN((DaysPastLaunch[[#This Row],[DaysPastLaunch]]-1)/30,0)+1</f>
        <v>30</v>
      </c>
      <c r="C872">
        <f>ROUNDDOWN((DaysPastLaunch[[#This Row],[MonthNumPastLaunch]]-1)/12,0)+1</f>
        <v>3</v>
      </c>
      <c r="D872">
        <f>ROUNDUP(DaysPastLaunch[[#This Row],[MonthNumPastLaunch]]/3,0)</f>
        <v>10</v>
      </c>
      <c r="E872" s="4" t="str">
        <f>"Month "&amp;DaysPastLaunch[[#This Row],[MonthNumPastLaunch]]</f>
        <v>Month 30</v>
      </c>
      <c r="F872" s="4" t="str">
        <f>"Year "&amp;DaysPastLaunch[[#This Row],[YearNumPastLaunch]]</f>
        <v>Year 3</v>
      </c>
      <c r="G872" s="4" t="str">
        <f>"Quarter "&amp;DaysPastLaunch[[#This Row],[QuartnerNumPastLaunch]]</f>
        <v>Quarter 10</v>
      </c>
      <c r="H872" s="4">
        <f>MOD(DaysPastLaunch[[#This Row],[MonthNumPastLaunch]]-1,12)+1</f>
        <v>6</v>
      </c>
      <c r="I872" s="4">
        <f>MOD(DaysPastLaunch[[#This Row],[QuartnerNumPastLaunch]]-1,4)+1</f>
        <v>2</v>
      </c>
      <c r="J872" s="4" t="str">
        <f>"Y"&amp;DaysPastLaunch[[#This Row],[YearNumPastLaunch]]&amp;" "&amp;"M"&amp;DaysPastLaunch[[#This Row],[Month1_12]]</f>
        <v>Y3 M6</v>
      </c>
      <c r="K872" s="4" t="str">
        <f>"Y"&amp;DaysPastLaunch[[#This Row],[YearNumPastLaunch]]&amp;" "&amp;"Q"&amp;DaysPastLaunch[[#This Row],[Quarter1_4]]</f>
        <v>Y3 Q2</v>
      </c>
      <c r="L872" s="4" t="str">
        <f>DaysPastLaunch[[#This Row],[YearPastLaunch]]&amp;" "&amp;"Month "&amp;DaysPastLaunch[[#This Row],[Month1_12]]</f>
        <v>Year 3 Month 6</v>
      </c>
      <c r="M872" s="4" t="str">
        <f>DaysPastLaunch[[#This Row],[YearPastLaunch]]&amp;" "&amp;"Quarter "&amp;DaysPastLaunch[[#This Row],[Quarter1_4]]</f>
        <v>Year 3 Quarter 2</v>
      </c>
    </row>
    <row r="873" spans="1:13" x14ac:dyDescent="0.25">
      <c r="A873">
        <v>872</v>
      </c>
      <c r="B873">
        <f>ROUNDDOWN((DaysPastLaunch[[#This Row],[DaysPastLaunch]]-1)/30,0)+1</f>
        <v>30</v>
      </c>
      <c r="C873">
        <f>ROUNDDOWN((DaysPastLaunch[[#This Row],[MonthNumPastLaunch]]-1)/12,0)+1</f>
        <v>3</v>
      </c>
      <c r="D873">
        <f>ROUNDUP(DaysPastLaunch[[#This Row],[MonthNumPastLaunch]]/3,0)</f>
        <v>10</v>
      </c>
      <c r="E873" s="4" t="str">
        <f>"Month "&amp;DaysPastLaunch[[#This Row],[MonthNumPastLaunch]]</f>
        <v>Month 30</v>
      </c>
      <c r="F873" s="4" t="str">
        <f>"Year "&amp;DaysPastLaunch[[#This Row],[YearNumPastLaunch]]</f>
        <v>Year 3</v>
      </c>
      <c r="G873" s="4" t="str">
        <f>"Quarter "&amp;DaysPastLaunch[[#This Row],[QuartnerNumPastLaunch]]</f>
        <v>Quarter 10</v>
      </c>
      <c r="H873" s="4">
        <f>MOD(DaysPastLaunch[[#This Row],[MonthNumPastLaunch]]-1,12)+1</f>
        <v>6</v>
      </c>
      <c r="I873" s="4">
        <f>MOD(DaysPastLaunch[[#This Row],[QuartnerNumPastLaunch]]-1,4)+1</f>
        <v>2</v>
      </c>
      <c r="J873" s="4" t="str">
        <f>"Y"&amp;DaysPastLaunch[[#This Row],[YearNumPastLaunch]]&amp;" "&amp;"M"&amp;DaysPastLaunch[[#This Row],[Month1_12]]</f>
        <v>Y3 M6</v>
      </c>
      <c r="K873" s="4" t="str">
        <f>"Y"&amp;DaysPastLaunch[[#This Row],[YearNumPastLaunch]]&amp;" "&amp;"Q"&amp;DaysPastLaunch[[#This Row],[Quarter1_4]]</f>
        <v>Y3 Q2</v>
      </c>
      <c r="L873" s="4" t="str">
        <f>DaysPastLaunch[[#This Row],[YearPastLaunch]]&amp;" "&amp;"Month "&amp;DaysPastLaunch[[#This Row],[Month1_12]]</f>
        <v>Year 3 Month 6</v>
      </c>
      <c r="M873" s="4" t="str">
        <f>DaysPastLaunch[[#This Row],[YearPastLaunch]]&amp;" "&amp;"Quarter "&amp;DaysPastLaunch[[#This Row],[Quarter1_4]]</f>
        <v>Year 3 Quarter 2</v>
      </c>
    </row>
    <row r="874" spans="1:13" x14ac:dyDescent="0.25">
      <c r="A874">
        <v>873</v>
      </c>
      <c r="B874">
        <f>ROUNDDOWN((DaysPastLaunch[[#This Row],[DaysPastLaunch]]-1)/30,0)+1</f>
        <v>30</v>
      </c>
      <c r="C874">
        <f>ROUNDDOWN((DaysPastLaunch[[#This Row],[MonthNumPastLaunch]]-1)/12,0)+1</f>
        <v>3</v>
      </c>
      <c r="D874">
        <f>ROUNDUP(DaysPastLaunch[[#This Row],[MonthNumPastLaunch]]/3,0)</f>
        <v>10</v>
      </c>
      <c r="E874" s="4" t="str">
        <f>"Month "&amp;DaysPastLaunch[[#This Row],[MonthNumPastLaunch]]</f>
        <v>Month 30</v>
      </c>
      <c r="F874" s="4" t="str">
        <f>"Year "&amp;DaysPastLaunch[[#This Row],[YearNumPastLaunch]]</f>
        <v>Year 3</v>
      </c>
      <c r="G874" s="4" t="str">
        <f>"Quarter "&amp;DaysPastLaunch[[#This Row],[QuartnerNumPastLaunch]]</f>
        <v>Quarter 10</v>
      </c>
      <c r="H874" s="4">
        <f>MOD(DaysPastLaunch[[#This Row],[MonthNumPastLaunch]]-1,12)+1</f>
        <v>6</v>
      </c>
      <c r="I874" s="4">
        <f>MOD(DaysPastLaunch[[#This Row],[QuartnerNumPastLaunch]]-1,4)+1</f>
        <v>2</v>
      </c>
      <c r="J874" s="4" t="str">
        <f>"Y"&amp;DaysPastLaunch[[#This Row],[YearNumPastLaunch]]&amp;" "&amp;"M"&amp;DaysPastLaunch[[#This Row],[Month1_12]]</f>
        <v>Y3 M6</v>
      </c>
      <c r="K874" s="4" t="str">
        <f>"Y"&amp;DaysPastLaunch[[#This Row],[YearNumPastLaunch]]&amp;" "&amp;"Q"&amp;DaysPastLaunch[[#This Row],[Quarter1_4]]</f>
        <v>Y3 Q2</v>
      </c>
      <c r="L874" s="4" t="str">
        <f>DaysPastLaunch[[#This Row],[YearPastLaunch]]&amp;" "&amp;"Month "&amp;DaysPastLaunch[[#This Row],[Month1_12]]</f>
        <v>Year 3 Month 6</v>
      </c>
      <c r="M874" s="4" t="str">
        <f>DaysPastLaunch[[#This Row],[YearPastLaunch]]&amp;" "&amp;"Quarter "&amp;DaysPastLaunch[[#This Row],[Quarter1_4]]</f>
        <v>Year 3 Quarter 2</v>
      </c>
    </row>
    <row r="875" spans="1:13" x14ac:dyDescent="0.25">
      <c r="A875">
        <v>874</v>
      </c>
      <c r="B875">
        <f>ROUNDDOWN((DaysPastLaunch[[#This Row],[DaysPastLaunch]]-1)/30,0)+1</f>
        <v>30</v>
      </c>
      <c r="C875">
        <f>ROUNDDOWN((DaysPastLaunch[[#This Row],[MonthNumPastLaunch]]-1)/12,0)+1</f>
        <v>3</v>
      </c>
      <c r="D875">
        <f>ROUNDUP(DaysPastLaunch[[#This Row],[MonthNumPastLaunch]]/3,0)</f>
        <v>10</v>
      </c>
      <c r="E875" s="4" t="str">
        <f>"Month "&amp;DaysPastLaunch[[#This Row],[MonthNumPastLaunch]]</f>
        <v>Month 30</v>
      </c>
      <c r="F875" s="4" t="str">
        <f>"Year "&amp;DaysPastLaunch[[#This Row],[YearNumPastLaunch]]</f>
        <v>Year 3</v>
      </c>
      <c r="G875" s="4" t="str">
        <f>"Quarter "&amp;DaysPastLaunch[[#This Row],[QuartnerNumPastLaunch]]</f>
        <v>Quarter 10</v>
      </c>
      <c r="H875" s="4">
        <f>MOD(DaysPastLaunch[[#This Row],[MonthNumPastLaunch]]-1,12)+1</f>
        <v>6</v>
      </c>
      <c r="I875" s="4">
        <f>MOD(DaysPastLaunch[[#This Row],[QuartnerNumPastLaunch]]-1,4)+1</f>
        <v>2</v>
      </c>
      <c r="J875" s="4" t="str">
        <f>"Y"&amp;DaysPastLaunch[[#This Row],[YearNumPastLaunch]]&amp;" "&amp;"M"&amp;DaysPastLaunch[[#This Row],[Month1_12]]</f>
        <v>Y3 M6</v>
      </c>
      <c r="K875" s="4" t="str">
        <f>"Y"&amp;DaysPastLaunch[[#This Row],[YearNumPastLaunch]]&amp;" "&amp;"Q"&amp;DaysPastLaunch[[#This Row],[Quarter1_4]]</f>
        <v>Y3 Q2</v>
      </c>
      <c r="L875" s="4" t="str">
        <f>DaysPastLaunch[[#This Row],[YearPastLaunch]]&amp;" "&amp;"Month "&amp;DaysPastLaunch[[#This Row],[Month1_12]]</f>
        <v>Year 3 Month 6</v>
      </c>
      <c r="M875" s="4" t="str">
        <f>DaysPastLaunch[[#This Row],[YearPastLaunch]]&amp;" "&amp;"Quarter "&amp;DaysPastLaunch[[#This Row],[Quarter1_4]]</f>
        <v>Year 3 Quarter 2</v>
      </c>
    </row>
    <row r="876" spans="1:13" x14ac:dyDescent="0.25">
      <c r="A876">
        <v>875</v>
      </c>
      <c r="B876">
        <f>ROUNDDOWN((DaysPastLaunch[[#This Row],[DaysPastLaunch]]-1)/30,0)+1</f>
        <v>30</v>
      </c>
      <c r="C876">
        <f>ROUNDDOWN((DaysPastLaunch[[#This Row],[MonthNumPastLaunch]]-1)/12,0)+1</f>
        <v>3</v>
      </c>
      <c r="D876">
        <f>ROUNDUP(DaysPastLaunch[[#This Row],[MonthNumPastLaunch]]/3,0)</f>
        <v>10</v>
      </c>
      <c r="E876" s="4" t="str">
        <f>"Month "&amp;DaysPastLaunch[[#This Row],[MonthNumPastLaunch]]</f>
        <v>Month 30</v>
      </c>
      <c r="F876" s="4" t="str">
        <f>"Year "&amp;DaysPastLaunch[[#This Row],[YearNumPastLaunch]]</f>
        <v>Year 3</v>
      </c>
      <c r="G876" s="4" t="str">
        <f>"Quarter "&amp;DaysPastLaunch[[#This Row],[QuartnerNumPastLaunch]]</f>
        <v>Quarter 10</v>
      </c>
      <c r="H876" s="4">
        <f>MOD(DaysPastLaunch[[#This Row],[MonthNumPastLaunch]]-1,12)+1</f>
        <v>6</v>
      </c>
      <c r="I876" s="4">
        <f>MOD(DaysPastLaunch[[#This Row],[QuartnerNumPastLaunch]]-1,4)+1</f>
        <v>2</v>
      </c>
      <c r="J876" s="4" t="str">
        <f>"Y"&amp;DaysPastLaunch[[#This Row],[YearNumPastLaunch]]&amp;" "&amp;"M"&amp;DaysPastLaunch[[#This Row],[Month1_12]]</f>
        <v>Y3 M6</v>
      </c>
      <c r="K876" s="4" t="str">
        <f>"Y"&amp;DaysPastLaunch[[#This Row],[YearNumPastLaunch]]&amp;" "&amp;"Q"&amp;DaysPastLaunch[[#This Row],[Quarter1_4]]</f>
        <v>Y3 Q2</v>
      </c>
      <c r="L876" s="4" t="str">
        <f>DaysPastLaunch[[#This Row],[YearPastLaunch]]&amp;" "&amp;"Month "&amp;DaysPastLaunch[[#This Row],[Month1_12]]</f>
        <v>Year 3 Month 6</v>
      </c>
      <c r="M876" s="4" t="str">
        <f>DaysPastLaunch[[#This Row],[YearPastLaunch]]&amp;" "&amp;"Quarter "&amp;DaysPastLaunch[[#This Row],[Quarter1_4]]</f>
        <v>Year 3 Quarter 2</v>
      </c>
    </row>
    <row r="877" spans="1:13" x14ac:dyDescent="0.25">
      <c r="A877">
        <v>876</v>
      </c>
      <c r="B877">
        <f>ROUNDDOWN((DaysPastLaunch[[#This Row],[DaysPastLaunch]]-1)/30,0)+1</f>
        <v>30</v>
      </c>
      <c r="C877">
        <f>ROUNDDOWN((DaysPastLaunch[[#This Row],[MonthNumPastLaunch]]-1)/12,0)+1</f>
        <v>3</v>
      </c>
      <c r="D877">
        <f>ROUNDUP(DaysPastLaunch[[#This Row],[MonthNumPastLaunch]]/3,0)</f>
        <v>10</v>
      </c>
      <c r="E877" s="4" t="str">
        <f>"Month "&amp;DaysPastLaunch[[#This Row],[MonthNumPastLaunch]]</f>
        <v>Month 30</v>
      </c>
      <c r="F877" s="4" t="str">
        <f>"Year "&amp;DaysPastLaunch[[#This Row],[YearNumPastLaunch]]</f>
        <v>Year 3</v>
      </c>
      <c r="G877" s="4" t="str">
        <f>"Quarter "&amp;DaysPastLaunch[[#This Row],[QuartnerNumPastLaunch]]</f>
        <v>Quarter 10</v>
      </c>
      <c r="H877" s="4">
        <f>MOD(DaysPastLaunch[[#This Row],[MonthNumPastLaunch]]-1,12)+1</f>
        <v>6</v>
      </c>
      <c r="I877" s="4">
        <f>MOD(DaysPastLaunch[[#This Row],[QuartnerNumPastLaunch]]-1,4)+1</f>
        <v>2</v>
      </c>
      <c r="J877" s="4" t="str">
        <f>"Y"&amp;DaysPastLaunch[[#This Row],[YearNumPastLaunch]]&amp;" "&amp;"M"&amp;DaysPastLaunch[[#This Row],[Month1_12]]</f>
        <v>Y3 M6</v>
      </c>
      <c r="K877" s="4" t="str">
        <f>"Y"&amp;DaysPastLaunch[[#This Row],[YearNumPastLaunch]]&amp;" "&amp;"Q"&amp;DaysPastLaunch[[#This Row],[Quarter1_4]]</f>
        <v>Y3 Q2</v>
      </c>
      <c r="L877" s="4" t="str">
        <f>DaysPastLaunch[[#This Row],[YearPastLaunch]]&amp;" "&amp;"Month "&amp;DaysPastLaunch[[#This Row],[Month1_12]]</f>
        <v>Year 3 Month 6</v>
      </c>
      <c r="M877" s="4" t="str">
        <f>DaysPastLaunch[[#This Row],[YearPastLaunch]]&amp;" "&amp;"Quarter "&amp;DaysPastLaunch[[#This Row],[Quarter1_4]]</f>
        <v>Year 3 Quarter 2</v>
      </c>
    </row>
    <row r="878" spans="1:13" x14ac:dyDescent="0.25">
      <c r="A878">
        <v>877</v>
      </c>
      <c r="B878">
        <f>ROUNDDOWN((DaysPastLaunch[[#This Row],[DaysPastLaunch]]-1)/30,0)+1</f>
        <v>30</v>
      </c>
      <c r="C878">
        <f>ROUNDDOWN((DaysPastLaunch[[#This Row],[MonthNumPastLaunch]]-1)/12,0)+1</f>
        <v>3</v>
      </c>
      <c r="D878">
        <f>ROUNDUP(DaysPastLaunch[[#This Row],[MonthNumPastLaunch]]/3,0)</f>
        <v>10</v>
      </c>
      <c r="E878" s="4" t="str">
        <f>"Month "&amp;DaysPastLaunch[[#This Row],[MonthNumPastLaunch]]</f>
        <v>Month 30</v>
      </c>
      <c r="F878" s="4" t="str">
        <f>"Year "&amp;DaysPastLaunch[[#This Row],[YearNumPastLaunch]]</f>
        <v>Year 3</v>
      </c>
      <c r="G878" s="4" t="str">
        <f>"Quarter "&amp;DaysPastLaunch[[#This Row],[QuartnerNumPastLaunch]]</f>
        <v>Quarter 10</v>
      </c>
      <c r="H878" s="4">
        <f>MOD(DaysPastLaunch[[#This Row],[MonthNumPastLaunch]]-1,12)+1</f>
        <v>6</v>
      </c>
      <c r="I878" s="4">
        <f>MOD(DaysPastLaunch[[#This Row],[QuartnerNumPastLaunch]]-1,4)+1</f>
        <v>2</v>
      </c>
      <c r="J878" s="4" t="str">
        <f>"Y"&amp;DaysPastLaunch[[#This Row],[YearNumPastLaunch]]&amp;" "&amp;"M"&amp;DaysPastLaunch[[#This Row],[Month1_12]]</f>
        <v>Y3 M6</v>
      </c>
      <c r="K878" s="4" t="str">
        <f>"Y"&amp;DaysPastLaunch[[#This Row],[YearNumPastLaunch]]&amp;" "&amp;"Q"&amp;DaysPastLaunch[[#This Row],[Quarter1_4]]</f>
        <v>Y3 Q2</v>
      </c>
      <c r="L878" s="4" t="str">
        <f>DaysPastLaunch[[#This Row],[YearPastLaunch]]&amp;" "&amp;"Month "&amp;DaysPastLaunch[[#This Row],[Month1_12]]</f>
        <v>Year 3 Month 6</v>
      </c>
      <c r="M878" s="4" t="str">
        <f>DaysPastLaunch[[#This Row],[YearPastLaunch]]&amp;" "&amp;"Quarter "&amp;DaysPastLaunch[[#This Row],[Quarter1_4]]</f>
        <v>Year 3 Quarter 2</v>
      </c>
    </row>
    <row r="879" spans="1:13" x14ac:dyDescent="0.25">
      <c r="A879">
        <v>878</v>
      </c>
      <c r="B879">
        <f>ROUNDDOWN((DaysPastLaunch[[#This Row],[DaysPastLaunch]]-1)/30,0)+1</f>
        <v>30</v>
      </c>
      <c r="C879">
        <f>ROUNDDOWN((DaysPastLaunch[[#This Row],[MonthNumPastLaunch]]-1)/12,0)+1</f>
        <v>3</v>
      </c>
      <c r="D879">
        <f>ROUNDUP(DaysPastLaunch[[#This Row],[MonthNumPastLaunch]]/3,0)</f>
        <v>10</v>
      </c>
      <c r="E879" s="4" t="str">
        <f>"Month "&amp;DaysPastLaunch[[#This Row],[MonthNumPastLaunch]]</f>
        <v>Month 30</v>
      </c>
      <c r="F879" s="4" t="str">
        <f>"Year "&amp;DaysPastLaunch[[#This Row],[YearNumPastLaunch]]</f>
        <v>Year 3</v>
      </c>
      <c r="G879" s="4" t="str">
        <f>"Quarter "&amp;DaysPastLaunch[[#This Row],[QuartnerNumPastLaunch]]</f>
        <v>Quarter 10</v>
      </c>
      <c r="H879" s="4">
        <f>MOD(DaysPastLaunch[[#This Row],[MonthNumPastLaunch]]-1,12)+1</f>
        <v>6</v>
      </c>
      <c r="I879" s="4">
        <f>MOD(DaysPastLaunch[[#This Row],[QuartnerNumPastLaunch]]-1,4)+1</f>
        <v>2</v>
      </c>
      <c r="J879" s="4" t="str">
        <f>"Y"&amp;DaysPastLaunch[[#This Row],[YearNumPastLaunch]]&amp;" "&amp;"M"&amp;DaysPastLaunch[[#This Row],[Month1_12]]</f>
        <v>Y3 M6</v>
      </c>
      <c r="K879" s="4" t="str">
        <f>"Y"&amp;DaysPastLaunch[[#This Row],[YearNumPastLaunch]]&amp;" "&amp;"Q"&amp;DaysPastLaunch[[#This Row],[Quarter1_4]]</f>
        <v>Y3 Q2</v>
      </c>
      <c r="L879" s="4" t="str">
        <f>DaysPastLaunch[[#This Row],[YearPastLaunch]]&amp;" "&amp;"Month "&amp;DaysPastLaunch[[#This Row],[Month1_12]]</f>
        <v>Year 3 Month 6</v>
      </c>
      <c r="M879" s="4" t="str">
        <f>DaysPastLaunch[[#This Row],[YearPastLaunch]]&amp;" "&amp;"Quarter "&amp;DaysPastLaunch[[#This Row],[Quarter1_4]]</f>
        <v>Year 3 Quarter 2</v>
      </c>
    </row>
    <row r="880" spans="1:13" x14ac:dyDescent="0.25">
      <c r="A880">
        <v>879</v>
      </c>
      <c r="B880">
        <f>ROUNDDOWN((DaysPastLaunch[[#This Row],[DaysPastLaunch]]-1)/30,0)+1</f>
        <v>30</v>
      </c>
      <c r="C880">
        <f>ROUNDDOWN((DaysPastLaunch[[#This Row],[MonthNumPastLaunch]]-1)/12,0)+1</f>
        <v>3</v>
      </c>
      <c r="D880">
        <f>ROUNDUP(DaysPastLaunch[[#This Row],[MonthNumPastLaunch]]/3,0)</f>
        <v>10</v>
      </c>
      <c r="E880" s="4" t="str">
        <f>"Month "&amp;DaysPastLaunch[[#This Row],[MonthNumPastLaunch]]</f>
        <v>Month 30</v>
      </c>
      <c r="F880" s="4" t="str">
        <f>"Year "&amp;DaysPastLaunch[[#This Row],[YearNumPastLaunch]]</f>
        <v>Year 3</v>
      </c>
      <c r="G880" s="4" t="str">
        <f>"Quarter "&amp;DaysPastLaunch[[#This Row],[QuartnerNumPastLaunch]]</f>
        <v>Quarter 10</v>
      </c>
      <c r="H880" s="4">
        <f>MOD(DaysPastLaunch[[#This Row],[MonthNumPastLaunch]]-1,12)+1</f>
        <v>6</v>
      </c>
      <c r="I880" s="4">
        <f>MOD(DaysPastLaunch[[#This Row],[QuartnerNumPastLaunch]]-1,4)+1</f>
        <v>2</v>
      </c>
      <c r="J880" s="4" t="str">
        <f>"Y"&amp;DaysPastLaunch[[#This Row],[YearNumPastLaunch]]&amp;" "&amp;"M"&amp;DaysPastLaunch[[#This Row],[Month1_12]]</f>
        <v>Y3 M6</v>
      </c>
      <c r="K880" s="4" t="str">
        <f>"Y"&amp;DaysPastLaunch[[#This Row],[YearNumPastLaunch]]&amp;" "&amp;"Q"&amp;DaysPastLaunch[[#This Row],[Quarter1_4]]</f>
        <v>Y3 Q2</v>
      </c>
      <c r="L880" s="4" t="str">
        <f>DaysPastLaunch[[#This Row],[YearPastLaunch]]&amp;" "&amp;"Month "&amp;DaysPastLaunch[[#This Row],[Month1_12]]</f>
        <v>Year 3 Month 6</v>
      </c>
      <c r="M880" s="4" t="str">
        <f>DaysPastLaunch[[#This Row],[YearPastLaunch]]&amp;" "&amp;"Quarter "&amp;DaysPastLaunch[[#This Row],[Quarter1_4]]</f>
        <v>Year 3 Quarter 2</v>
      </c>
    </row>
    <row r="881" spans="1:13" x14ac:dyDescent="0.25">
      <c r="A881">
        <v>880</v>
      </c>
      <c r="B881">
        <f>ROUNDDOWN((DaysPastLaunch[[#This Row],[DaysPastLaunch]]-1)/30,0)+1</f>
        <v>30</v>
      </c>
      <c r="C881">
        <f>ROUNDDOWN((DaysPastLaunch[[#This Row],[MonthNumPastLaunch]]-1)/12,0)+1</f>
        <v>3</v>
      </c>
      <c r="D881">
        <f>ROUNDUP(DaysPastLaunch[[#This Row],[MonthNumPastLaunch]]/3,0)</f>
        <v>10</v>
      </c>
      <c r="E881" s="4" t="str">
        <f>"Month "&amp;DaysPastLaunch[[#This Row],[MonthNumPastLaunch]]</f>
        <v>Month 30</v>
      </c>
      <c r="F881" s="4" t="str">
        <f>"Year "&amp;DaysPastLaunch[[#This Row],[YearNumPastLaunch]]</f>
        <v>Year 3</v>
      </c>
      <c r="G881" s="4" t="str">
        <f>"Quarter "&amp;DaysPastLaunch[[#This Row],[QuartnerNumPastLaunch]]</f>
        <v>Quarter 10</v>
      </c>
      <c r="H881" s="4">
        <f>MOD(DaysPastLaunch[[#This Row],[MonthNumPastLaunch]]-1,12)+1</f>
        <v>6</v>
      </c>
      <c r="I881" s="4">
        <f>MOD(DaysPastLaunch[[#This Row],[QuartnerNumPastLaunch]]-1,4)+1</f>
        <v>2</v>
      </c>
      <c r="J881" s="4" t="str">
        <f>"Y"&amp;DaysPastLaunch[[#This Row],[YearNumPastLaunch]]&amp;" "&amp;"M"&amp;DaysPastLaunch[[#This Row],[Month1_12]]</f>
        <v>Y3 M6</v>
      </c>
      <c r="K881" s="4" t="str">
        <f>"Y"&amp;DaysPastLaunch[[#This Row],[YearNumPastLaunch]]&amp;" "&amp;"Q"&amp;DaysPastLaunch[[#This Row],[Quarter1_4]]</f>
        <v>Y3 Q2</v>
      </c>
      <c r="L881" s="4" t="str">
        <f>DaysPastLaunch[[#This Row],[YearPastLaunch]]&amp;" "&amp;"Month "&amp;DaysPastLaunch[[#This Row],[Month1_12]]</f>
        <v>Year 3 Month 6</v>
      </c>
      <c r="M881" s="4" t="str">
        <f>DaysPastLaunch[[#This Row],[YearPastLaunch]]&amp;" "&amp;"Quarter "&amp;DaysPastLaunch[[#This Row],[Quarter1_4]]</f>
        <v>Year 3 Quarter 2</v>
      </c>
    </row>
    <row r="882" spans="1:13" x14ac:dyDescent="0.25">
      <c r="A882">
        <v>881</v>
      </c>
      <c r="B882">
        <f>ROUNDDOWN((DaysPastLaunch[[#This Row],[DaysPastLaunch]]-1)/30,0)+1</f>
        <v>30</v>
      </c>
      <c r="C882">
        <f>ROUNDDOWN((DaysPastLaunch[[#This Row],[MonthNumPastLaunch]]-1)/12,0)+1</f>
        <v>3</v>
      </c>
      <c r="D882">
        <f>ROUNDUP(DaysPastLaunch[[#This Row],[MonthNumPastLaunch]]/3,0)</f>
        <v>10</v>
      </c>
      <c r="E882" s="4" t="str">
        <f>"Month "&amp;DaysPastLaunch[[#This Row],[MonthNumPastLaunch]]</f>
        <v>Month 30</v>
      </c>
      <c r="F882" s="4" t="str">
        <f>"Year "&amp;DaysPastLaunch[[#This Row],[YearNumPastLaunch]]</f>
        <v>Year 3</v>
      </c>
      <c r="G882" s="4" t="str">
        <f>"Quarter "&amp;DaysPastLaunch[[#This Row],[QuartnerNumPastLaunch]]</f>
        <v>Quarter 10</v>
      </c>
      <c r="H882" s="4">
        <f>MOD(DaysPastLaunch[[#This Row],[MonthNumPastLaunch]]-1,12)+1</f>
        <v>6</v>
      </c>
      <c r="I882" s="4">
        <f>MOD(DaysPastLaunch[[#This Row],[QuartnerNumPastLaunch]]-1,4)+1</f>
        <v>2</v>
      </c>
      <c r="J882" s="4" t="str">
        <f>"Y"&amp;DaysPastLaunch[[#This Row],[YearNumPastLaunch]]&amp;" "&amp;"M"&amp;DaysPastLaunch[[#This Row],[Month1_12]]</f>
        <v>Y3 M6</v>
      </c>
      <c r="K882" s="4" t="str">
        <f>"Y"&amp;DaysPastLaunch[[#This Row],[YearNumPastLaunch]]&amp;" "&amp;"Q"&amp;DaysPastLaunch[[#This Row],[Quarter1_4]]</f>
        <v>Y3 Q2</v>
      </c>
      <c r="L882" s="4" t="str">
        <f>DaysPastLaunch[[#This Row],[YearPastLaunch]]&amp;" "&amp;"Month "&amp;DaysPastLaunch[[#This Row],[Month1_12]]</f>
        <v>Year 3 Month 6</v>
      </c>
      <c r="M882" s="4" t="str">
        <f>DaysPastLaunch[[#This Row],[YearPastLaunch]]&amp;" "&amp;"Quarter "&amp;DaysPastLaunch[[#This Row],[Quarter1_4]]</f>
        <v>Year 3 Quarter 2</v>
      </c>
    </row>
    <row r="883" spans="1:13" x14ac:dyDescent="0.25">
      <c r="A883">
        <v>882</v>
      </c>
      <c r="B883">
        <f>ROUNDDOWN((DaysPastLaunch[[#This Row],[DaysPastLaunch]]-1)/30,0)+1</f>
        <v>30</v>
      </c>
      <c r="C883">
        <f>ROUNDDOWN((DaysPastLaunch[[#This Row],[MonthNumPastLaunch]]-1)/12,0)+1</f>
        <v>3</v>
      </c>
      <c r="D883">
        <f>ROUNDUP(DaysPastLaunch[[#This Row],[MonthNumPastLaunch]]/3,0)</f>
        <v>10</v>
      </c>
      <c r="E883" s="4" t="str">
        <f>"Month "&amp;DaysPastLaunch[[#This Row],[MonthNumPastLaunch]]</f>
        <v>Month 30</v>
      </c>
      <c r="F883" s="4" t="str">
        <f>"Year "&amp;DaysPastLaunch[[#This Row],[YearNumPastLaunch]]</f>
        <v>Year 3</v>
      </c>
      <c r="G883" s="4" t="str">
        <f>"Quarter "&amp;DaysPastLaunch[[#This Row],[QuartnerNumPastLaunch]]</f>
        <v>Quarter 10</v>
      </c>
      <c r="H883" s="4">
        <f>MOD(DaysPastLaunch[[#This Row],[MonthNumPastLaunch]]-1,12)+1</f>
        <v>6</v>
      </c>
      <c r="I883" s="4">
        <f>MOD(DaysPastLaunch[[#This Row],[QuartnerNumPastLaunch]]-1,4)+1</f>
        <v>2</v>
      </c>
      <c r="J883" s="4" t="str">
        <f>"Y"&amp;DaysPastLaunch[[#This Row],[YearNumPastLaunch]]&amp;" "&amp;"M"&amp;DaysPastLaunch[[#This Row],[Month1_12]]</f>
        <v>Y3 M6</v>
      </c>
      <c r="K883" s="4" t="str">
        <f>"Y"&amp;DaysPastLaunch[[#This Row],[YearNumPastLaunch]]&amp;" "&amp;"Q"&amp;DaysPastLaunch[[#This Row],[Quarter1_4]]</f>
        <v>Y3 Q2</v>
      </c>
      <c r="L883" s="4" t="str">
        <f>DaysPastLaunch[[#This Row],[YearPastLaunch]]&amp;" "&amp;"Month "&amp;DaysPastLaunch[[#This Row],[Month1_12]]</f>
        <v>Year 3 Month 6</v>
      </c>
      <c r="M883" s="4" t="str">
        <f>DaysPastLaunch[[#This Row],[YearPastLaunch]]&amp;" "&amp;"Quarter "&amp;DaysPastLaunch[[#This Row],[Quarter1_4]]</f>
        <v>Year 3 Quarter 2</v>
      </c>
    </row>
    <row r="884" spans="1:13" x14ac:dyDescent="0.25">
      <c r="A884">
        <v>883</v>
      </c>
      <c r="B884">
        <f>ROUNDDOWN((DaysPastLaunch[[#This Row],[DaysPastLaunch]]-1)/30,0)+1</f>
        <v>30</v>
      </c>
      <c r="C884">
        <f>ROUNDDOWN((DaysPastLaunch[[#This Row],[MonthNumPastLaunch]]-1)/12,0)+1</f>
        <v>3</v>
      </c>
      <c r="D884">
        <f>ROUNDUP(DaysPastLaunch[[#This Row],[MonthNumPastLaunch]]/3,0)</f>
        <v>10</v>
      </c>
      <c r="E884" s="4" t="str">
        <f>"Month "&amp;DaysPastLaunch[[#This Row],[MonthNumPastLaunch]]</f>
        <v>Month 30</v>
      </c>
      <c r="F884" s="4" t="str">
        <f>"Year "&amp;DaysPastLaunch[[#This Row],[YearNumPastLaunch]]</f>
        <v>Year 3</v>
      </c>
      <c r="G884" s="4" t="str">
        <f>"Quarter "&amp;DaysPastLaunch[[#This Row],[QuartnerNumPastLaunch]]</f>
        <v>Quarter 10</v>
      </c>
      <c r="H884" s="4">
        <f>MOD(DaysPastLaunch[[#This Row],[MonthNumPastLaunch]]-1,12)+1</f>
        <v>6</v>
      </c>
      <c r="I884" s="4">
        <f>MOD(DaysPastLaunch[[#This Row],[QuartnerNumPastLaunch]]-1,4)+1</f>
        <v>2</v>
      </c>
      <c r="J884" s="4" t="str">
        <f>"Y"&amp;DaysPastLaunch[[#This Row],[YearNumPastLaunch]]&amp;" "&amp;"M"&amp;DaysPastLaunch[[#This Row],[Month1_12]]</f>
        <v>Y3 M6</v>
      </c>
      <c r="K884" s="4" t="str">
        <f>"Y"&amp;DaysPastLaunch[[#This Row],[YearNumPastLaunch]]&amp;" "&amp;"Q"&amp;DaysPastLaunch[[#This Row],[Quarter1_4]]</f>
        <v>Y3 Q2</v>
      </c>
      <c r="L884" s="4" t="str">
        <f>DaysPastLaunch[[#This Row],[YearPastLaunch]]&amp;" "&amp;"Month "&amp;DaysPastLaunch[[#This Row],[Month1_12]]</f>
        <v>Year 3 Month 6</v>
      </c>
      <c r="M884" s="4" t="str">
        <f>DaysPastLaunch[[#This Row],[YearPastLaunch]]&amp;" "&amp;"Quarter "&amp;DaysPastLaunch[[#This Row],[Quarter1_4]]</f>
        <v>Year 3 Quarter 2</v>
      </c>
    </row>
    <row r="885" spans="1:13" x14ac:dyDescent="0.25">
      <c r="A885">
        <v>884</v>
      </c>
      <c r="B885">
        <f>ROUNDDOWN((DaysPastLaunch[[#This Row],[DaysPastLaunch]]-1)/30,0)+1</f>
        <v>30</v>
      </c>
      <c r="C885">
        <f>ROUNDDOWN((DaysPastLaunch[[#This Row],[MonthNumPastLaunch]]-1)/12,0)+1</f>
        <v>3</v>
      </c>
      <c r="D885">
        <f>ROUNDUP(DaysPastLaunch[[#This Row],[MonthNumPastLaunch]]/3,0)</f>
        <v>10</v>
      </c>
      <c r="E885" s="4" t="str">
        <f>"Month "&amp;DaysPastLaunch[[#This Row],[MonthNumPastLaunch]]</f>
        <v>Month 30</v>
      </c>
      <c r="F885" s="4" t="str">
        <f>"Year "&amp;DaysPastLaunch[[#This Row],[YearNumPastLaunch]]</f>
        <v>Year 3</v>
      </c>
      <c r="G885" s="4" t="str">
        <f>"Quarter "&amp;DaysPastLaunch[[#This Row],[QuartnerNumPastLaunch]]</f>
        <v>Quarter 10</v>
      </c>
      <c r="H885" s="4">
        <f>MOD(DaysPastLaunch[[#This Row],[MonthNumPastLaunch]]-1,12)+1</f>
        <v>6</v>
      </c>
      <c r="I885" s="4">
        <f>MOD(DaysPastLaunch[[#This Row],[QuartnerNumPastLaunch]]-1,4)+1</f>
        <v>2</v>
      </c>
      <c r="J885" s="4" t="str">
        <f>"Y"&amp;DaysPastLaunch[[#This Row],[YearNumPastLaunch]]&amp;" "&amp;"M"&amp;DaysPastLaunch[[#This Row],[Month1_12]]</f>
        <v>Y3 M6</v>
      </c>
      <c r="K885" s="4" t="str">
        <f>"Y"&amp;DaysPastLaunch[[#This Row],[YearNumPastLaunch]]&amp;" "&amp;"Q"&amp;DaysPastLaunch[[#This Row],[Quarter1_4]]</f>
        <v>Y3 Q2</v>
      </c>
      <c r="L885" s="4" t="str">
        <f>DaysPastLaunch[[#This Row],[YearPastLaunch]]&amp;" "&amp;"Month "&amp;DaysPastLaunch[[#This Row],[Month1_12]]</f>
        <v>Year 3 Month 6</v>
      </c>
      <c r="M885" s="4" t="str">
        <f>DaysPastLaunch[[#This Row],[YearPastLaunch]]&amp;" "&amp;"Quarter "&amp;DaysPastLaunch[[#This Row],[Quarter1_4]]</f>
        <v>Year 3 Quarter 2</v>
      </c>
    </row>
    <row r="886" spans="1:13" x14ac:dyDescent="0.25">
      <c r="A886">
        <v>885</v>
      </c>
      <c r="B886">
        <f>ROUNDDOWN((DaysPastLaunch[[#This Row],[DaysPastLaunch]]-1)/30,0)+1</f>
        <v>30</v>
      </c>
      <c r="C886">
        <f>ROUNDDOWN((DaysPastLaunch[[#This Row],[MonthNumPastLaunch]]-1)/12,0)+1</f>
        <v>3</v>
      </c>
      <c r="D886">
        <f>ROUNDUP(DaysPastLaunch[[#This Row],[MonthNumPastLaunch]]/3,0)</f>
        <v>10</v>
      </c>
      <c r="E886" s="4" t="str">
        <f>"Month "&amp;DaysPastLaunch[[#This Row],[MonthNumPastLaunch]]</f>
        <v>Month 30</v>
      </c>
      <c r="F886" s="4" t="str">
        <f>"Year "&amp;DaysPastLaunch[[#This Row],[YearNumPastLaunch]]</f>
        <v>Year 3</v>
      </c>
      <c r="G886" s="4" t="str">
        <f>"Quarter "&amp;DaysPastLaunch[[#This Row],[QuartnerNumPastLaunch]]</f>
        <v>Quarter 10</v>
      </c>
      <c r="H886" s="4">
        <f>MOD(DaysPastLaunch[[#This Row],[MonthNumPastLaunch]]-1,12)+1</f>
        <v>6</v>
      </c>
      <c r="I886" s="4">
        <f>MOD(DaysPastLaunch[[#This Row],[QuartnerNumPastLaunch]]-1,4)+1</f>
        <v>2</v>
      </c>
      <c r="J886" s="4" t="str">
        <f>"Y"&amp;DaysPastLaunch[[#This Row],[YearNumPastLaunch]]&amp;" "&amp;"M"&amp;DaysPastLaunch[[#This Row],[Month1_12]]</f>
        <v>Y3 M6</v>
      </c>
      <c r="K886" s="4" t="str">
        <f>"Y"&amp;DaysPastLaunch[[#This Row],[YearNumPastLaunch]]&amp;" "&amp;"Q"&amp;DaysPastLaunch[[#This Row],[Quarter1_4]]</f>
        <v>Y3 Q2</v>
      </c>
      <c r="L886" s="4" t="str">
        <f>DaysPastLaunch[[#This Row],[YearPastLaunch]]&amp;" "&amp;"Month "&amp;DaysPastLaunch[[#This Row],[Month1_12]]</f>
        <v>Year 3 Month 6</v>
      </c>
      <c r="M886" s="4" t="str">
        <f>DaysPastLaunch[[#This Row],[YearPastLaunch]]&amp;" "&amp;"Quarter "&amp;DaysPastLaunch[[#This Row],[Quarter1_4]]</f>
        <v>Year 3 Quarter 2</v>
      </c>
    </row>
    <row r="887" spans="1:13" x14ac:dyDescent="0.25">
      <c r="A887">
        <v>886</v>
      </c>
      <c r="B887">
        <f>ROUNDDOWN((DaysPastLaunch[[#This Row],[DaysPastLaunch]]-1)/30,0)+1</f>
        <v>30</v>
      </c>
      <c r="C887">
        <f>ROUNDDOWN((DaysPastLaunch[[#This Row],[MonthNumPastLaunch]]-1)/12,0)+1</f>
        <v>3</v>
      </c>
      <c r="D887">
        <f>ROUNDUP(DaysPastLaunch[[#This Row],[MonthNumPastLaunch]]/3,0)</f>
        <v>10</v>
      </c>
      <c r="E887" s="4" t="str">
        <f>"Month "&amp;DaysPastLaunch[[#This Row],[MonthNumPastLaunch]]</f>
        <v>Month 30</v>
      </c>
      <c r="F887" s="4" t="str">
        <f>"Year "&amp;DaysPastLaunch[[#This Row],[YearNumPastLaunch]]</f>
        <v>Year 3</v>
      </c>
      <c r="G887" s="4" t="str">
        <f>"Quarter "&amp;DaysPastLaunch[[#This Row],[QuartnerNumPastLaunch]]</f>
        <v>Quarter 10</v>
      </c>
      <c r="H887" s="4">
        <f>MOD(DaysPastLaunch[[#This Row],[MonthNumPastLaunch]]-1,12)+1</f>
        <v>6</v>
      </c>
      <c r="I887" s="4">
        <f>MOD(DaysPastLaunch[[#This Row],[QuartnerNumPastLaunch]]-1,4)+1</f>
        <v>2</v>
      </c>
      <c r="J887" s="4" t="str">
        <f>"Y"&amp;DaysPastLaunch[[#This Row],[YearNumPastLaunch]]&amp;" "&amp;"M"&amp;DaysPastLaunch[[#This Row],[Month1_12]]</f>
        <v>Y3 M6</v>
      </c>
      <c r="K887" s="4" t="str">
        <f>"Y"&amp;DaysPastLaunch[[#This Row],[YearNumPastLaunch]]&amp;" "&amp;"Q"&amp;DaysPastLaunch[[#This Row],[Quarter1_4]]</f>
        <v>Y3 Q2</v>
      </c>
      <c r="L887" s="4" t="str">
        <f>DaysPastLaunch[[#This Row],[YearPastLaunch]]&amp;" "&amp;"Month "&amp;DaysPastLaunch[[#This Row],[Month1_12]]</f>
        <v>Year 3 Month 6</v>
      </c>
      <c r="M887" s="4" t="str">
        <f>DaysPastLaunch[[#This Row],[YearPastLaunch]]&amp;" "&amp;"Quarter "&amp;DaysPastLaunch[[#This Row],[Quarter1_4]]</f>
        <v>Year 3 Quarter 2</v>
      </c>
    </row>
    <row r="888" spans="1:13" x14ac:dyDescent="0.25">
      <c r="A888">
        <v>887</v>
      </c>
      <c r="B888">
        <f>ROUNDDOWN((DaysPastLaunch[[#This Row],[DaysPastLaunch]]-1)/30,0)+1</f>
        <v>30</v>
      </c>
      <c r="C888">
        <f>ROUNDDOWN((DaysPastLaunch[[#This Row],[MonthNumPastLaunch]]-1)/12,0)+1</f>
        <v>3</v>
      </c>
      <c r="D888">
        <f>ROUNDUP(DaysPastLaunch[[#This Row],[MonthNumPastLaunch]]/3,0)</f>
        <v>10</v>
      </c>
      <c r="E888" s="4" t="str">
        <f>"Month "&amp;DaysPastLaunch[[#This Row],[MonthNumPastLaunch]]</f>
        <v>Month 30</v>
      </c>
      <c r="F888" s="4" t="str">
        <f>"Year "&amp;DaysPastLaunch[[#This Row],[YearNumPastLaunch]]</f>
        <v>Year 3</v>
      </c>
      <c r="G888" s="4" t="str">
        <f>"Quarter "&amp;DaysPastLaunch[[#This Row],[QuartnerNumPastLaunch]]</f>
        <v>Quarter 10</v>
      </c>
      <c r="H888" s="4">
        <f>MOD(DaysPastLaunch[[#This Row],[MonthNumPastLaunch]]-1,12)+1</f>
        <v>6</v>
      </c>
      <c r="I888" s="4">
        <f>MOD(DaysPastLaunch[[#This Row],[QuartnerNumPastLaunch]]-1,4)+1</f>
        <v>2</v>
      </c>
      <c r="J888" s="4" t="str">
        <f>"Y"&amp;DaysPastLaunch[[#This Row],[YearNumPastLaunch]]&amp;" "&amp;"M"&amp;DaysPastLaunch[[#This Row],[Month1_12]]</f>
        <v>Y3 M6</v>
      </c>
      <c r="K888" s="4" t="str">
        <f>"Y"&amp;DaysPastLaunch[[#This Row],[YearNumPastLaunch]]&amp;" "&amp;"Q"&amp;DaysPastLaunch[[#This Row],[Quarter1_4]]</f>
        <v>Y3 Q2</v>
      </c>
      <c r="L888" s="4" t="str">
        <f>DaysPastLaunch[[#This Row],[YearPastLaunch]]&amp;" "&amp;"Month "&amp;DaysPastLaunch[[#This Row],[Month1_12]]</f>
        <v>Year 3 Month 6</v>
      </c>
      <c r="M888" s="4" t="str">
        <f>DaysPastLaunch[[#This Row],[YearPastLaunch]]&amp;" "&amp;"Quarter "&amp;DaysPastLaunch[[#This Row],[Quarter1_4]]</f>
        <v>Year 3 Quarter 2</v>
      </c>
    </row>
    <row r="889" spans="1:13" x14ac:dyDescent="0.25">
      <c r="A889">
        <v>888</v>
      </c>
      <c r="B889">
        <f>ROUNDDOWN((DaysPastLaunch[[#This Row],[DaysPastLaunch]]-1)/30,0)+1</f>
        <v>30</v>
      </c>
      <c r="C889">
        <f>ROUNDDOWN((DaysPastLaunch[[#This Row],[MonthNumPastLaunch]]-1)/12,0)+1</f>
        <v>3</v>
      </c>
      <c r="D889">
        <f>ROUNDUP(DaysPastLaunch[[#This Row],[MonthNumPastLaunch]]/3,0)</f>
        <v>10</v>
      </c>
      <c r="E889" s="4" t="str">
        <f>"Month "&amp;DaysPastLaunch[[#This Row],[MonthNumPastLaunch]]</f>
        <v>Month 30</v>
      </c>
      <c r="F889" s="4" t="str">
        <f>"Year "&amp;DaysPastLaunch[[#This Row],[YearNumPastLaunch]]</f>
        <v>Year 3</v>
      </c>
      <c r="G889" s="4" t="str">
        <f>"Quarter "&amp;DaysPastLaunch[[#This Row],[QuartnerNumPastLaunch]]</f>
        <v>Quarter 10</v>
      </c>
      <c r="H889" s="4">
        <f>MOD(DaysPastLaunch[[#This Row],[MonthNumPastLaunch]]-1,12)+1</f>
        <v>6</v>
      </c>
      <c r="I889" s="4">
        <f>MOD(DaysPastLaunch[[#This Row],[QuartnerNumPastLaunch]]-1,4)+1</f>
        <v>2</v>
      </c>
      <c r="J889" s="4" t="str">
        <f>"Y"&amp;DaysPastLaunch[[#This Row],[YearNumPastLaunch]]&amp;" "&amp;"M"&amp;DaysPastLaunch[[#This Row],[Month1_12]]</f>
        <v>Y3 M6</v>
      </c>
      <c r="K889" s="4" t="str">
        <f>"Y"&amp;DaysPastLaunch[[#This Row],[YearNumPastLaunch]]&amp;" "&amp;"Q"&amp;DaysPastLaunch[[#This Row],[Quarter1_4]]</f>
        <v>Y3 Q2</v>
      </c>
      <c r="L889" s="4" t="str">
        <f>DaysPastLaunch[[#This Row],[YearPastLaunch]]&amp;" "&amp;"Month "&amp;DaysPastLaunch[[#This Row],[Month1_12]]</f>
        <v>Year 3 Month 6</v>
      </c>
      <c r="M889" s="4" t="str">
        <f>DaysPastLaunch[[#This Row],[YearPastLaunch]]&amp;" "&amp;"Quarter "&amp;DaysPastLaunch[[#This Row],[Quarter1_4]]</f>
        <v>Year 3 Quarter 2</v>
      </c>
    </row>
    <row r="890" spans="1:13" x14ac:dyDescent="0.25">
      <c r="A890">
        <v>889</v>
      </c>
      <c r="B890">
        <f>ROUNDDOWN((DaysPastLaunch[[#This Row],[DaysPastLaunch]]-1)/30,0)+1</f>
        <v>30</v>
      </c>
      <c r="C890">
        <f>ROUNDDOWN((DaysPastLaunch[[#This Row],[MonthNumPastLaunch]]-1)/12,0)+1</f>
        <v>3</v>
      </c>
      <c r="D890">
        <f>ROUNDUP(DaysPastLaunch[[#This Row],[MonthNumPastLaunch]]/3,0)</f>
        <v>10</v>
      </c>
      <c r="E890" s="4" t="str">
        <f>"Month "&amp;DaysPastLaunch[[#This Row],[MonthNumPastLaunch]]</f>
        <v>Month 30</v>
      </c>
      <c r="F890" s="4" t="str">
        <f>"Year "&amp;DaysPastLaunch[[#This Row],[YearNumPastLaunch]]</f>
        <v>Year 3</v>
      </c>
      <c r="G890" s="4" t="str">
        <f>"Quarter "&amp;DaysPastLaunch[[#This Row],[QuartnerNumPastLaunch]]</f>
        <v>Quarter 10</v>
      </c>
      <c r="H890" s="4">
        <f>MOD(DaysPastLaunch[[#This Row],[MonthNumPastLaunch]]-1,12)+1</f>
        <v>6</v>
      </c>
      <c r="I890" s="4">
        <f>MOD(DaysPastLaunch[[#This Row],[QuartnerNumPastLaunch]]-1,4)+1</f>
        <v>2</v>
      </c>
      <c r="J890" s="4" t="str">
        <f>"Y"&amp;DaysPastLaunch[[#This Row],[YearNumPastLaunch]]&amp;" "&amp;"M"&amp;DaysPastLaunch[[#This Row],[Month1_12]]</f>
        <v>Y3 M6</v>
      </c>
      <c r="K890" s="4" t="str">
        <f>"Y"&amp;DaysPastLaunch[[#This Row],[YearNumPastLaunch]]&amp;" "&amp;"Q"&amp;DaysPastLaunch[[#This Row],[Quarter1_4]]</f>
        <v>Y3 Q2</v>
      </c>
      <c r="L890" s="4" t="str">
        <f>DaysPastLaunch[[#This Row],[YearPastLaunch]]&amp;" "&amp;"Month "&amp;DaysPastLaunch[[#This Row],[Month1_12]]</f>
        <v>Year 3 Month 6</v>
      </c>
      <c r="M890" s="4" t="str">
        <f>DaysPastLaunch[[#This Row],[YearPastLaunch]]&amp;" "&amp;"Quarter "&amp;DaysPastLaunch[[#This Row],[Quarter1_4]]</f>
        <v>Year 3 Quarter 2</v>
      </c>
    </row>
    <row r="891" spans="1:13" x14ac:dyDescent="0.25">
      <c r="A891">
        <v>890</v>
      </c>
      <c r="B891">
        <f>ROUNDDOWN((DaysPastLaunch[[#This Row],[DaysPastLaunch]]-1)/30,0)+1</f>
        <v>30</v>
      </c>
      <c r="C891">
        <f>ROUNDDOWN((DaysPastLaunch[[#This Row],[MonthNumPastLaunch]]-1)/12,0)+1</f>
        <v>3</v>
      </c>
      <c r="D891">
        <f>ROUNDUP(DaysPastLaunch[[#This Row],[MonthNumPastLaunch]]/3,0)</f>
        <v>10</v>
      </c>
      <c r="E891" s="4" t="str">
        <f>"Month "&amp;DaysPastLaunch[[#This Row],[MonthNumPastLaunch]]</f>
        <v>Month 30</v>
      </c>
      <c r="F891" s="4" t="str">
        <f>"Year "&amp;DaysPastLaunch[[#This Row],[YearNumPastLaunch]]</f>
        <v>Year 3</v>
      </c>
      <c r="G891" s="4" t="str">
        <f>"Quarter "&amp;DaysPastLaunch[[#This Row],[QuartnerNumPastLaunch]]</f>
        <v>Quarter 10</v>
      </c>
      <c r="H891" s="4">
        <f>MOD(DaysPastLaunch[[#This Row],[MonthNumPastLaunch]]-1,12)+1</f>
        <v>6</v>
      </c>
      <c r="I891" s="4">
        <f>MOD(DaysPastLaunch[[#This Row],[QuartnerNumPastLaunch]]-1,4)+1</f>
        <v>2</v>
      </c>
      <c r="J891" s="4" t="str">
        <f>"Y"&amp;DaysPastLaunch[[#This Row],[YearNumPastLaunch]]&amp;" "&amp;"M"&amp;DaysPastLaunch[[#This Row],[Month1_12]]</f>
        <v>Y3 M6</v>
      </c>
      <c r="K891" s="4" t="str">
        <f>"Y"&amp;DaysPastLaunch[[#This Row],[YearNumPastLaunch]]&amp;" "&amp;"Q"&amp;DaysPastLaunch[[#This Row],[Quarter1_4]]</f>
        <v>Y3 Q2</v>
      </c>
      <c r="L891" s="4" t="str">
        <f>DaysPastLaunch[[#This Row],[YearPastLaunch]]&amp;" "&amp;"Month "&amp;DaysPastLaunch[[#This Row],[Month1_12]]</f>
        <v>Year 3 Month 6</v>
      </c>
      <c r="M891" s="4" t="str">
        <f>DaysPastLaunch[[#This Row],[YearPastLaunch]]&amp;" "&amp;"Quarter "&amp;DaysPastLaunch[[#This Row],[Quarter1_4]]</f>
        <v>Year 3 Quarter 2</v>
      </c>
    </row>
    <row r="892" spans="1:13" x14ac:dyDescent="0.25">
      <c r="A892">
        <v>891</v>
      </c>
      <c r="B892">
        <f>ROUNDDOWN((DaysPastLaunch[[#This Row],[DaysPastLaunch]]-1)/30,0)+1</f>
        <v>30</v>
      </c>
      <c r="C892">
        <f>ROUNDDOWN((DaysPastLaunch[[#This Row],[MonthNumPastLaunch]]-1)/12,0)+1</f>
        <v>3</v>
      </c>
      <c r="D892">
        <f>ROUNDUP(DaysPastLaunch[[#This Row],[MonthNumPastLaunch]]/3,0)</f>
        <v>10</v>
      </c>
      <c r="E892" s="4" t="str">
        <f>"Month "&amp;DaysPastLaunch[[#This Row],[MonthNumPastLaunch]]</f>
        <v>Month 30</v>
      </c>
      <c r="F892" s="4" t="str">
        <f>"Year "&amp;DaysPastLaunch[[#This Row],[YearNumPastLaunch]]</f>
        <v>Year 3</v>
      </c>
      <c r="G892" s="4" t="str">
        <f>"Quarter "&amp;DaysPastLaunch[[#This Row],[QuartnerNumPastLaunch]]</f>
        <v>Quarter 10</v>
      </c>
      <c r="H892" s="4">
        <f>MOD(DaysPastLaunch[[#This Row],[MonthNumPastLaunch]]-1,12)+1</f>
        <v>6</v>
      </c>
      <c r="I892" s="4">
        <f>MOD(DaysPastLaunch[[#This Row],[QuartnerNumPastLaunch]]-1,4)+1</f>
        <v>2</v>
      </c>
      <c r="J892" s="4" t="str">
        <f>"Y"&amp;DaysPastLaunch[[#This Row],[YearNumPastLaunch]]&amp;" "&amp;"M"&amp;DaysPastLaunch[[#This Row],[Month1_12]]</f>
        <v>Y3 M6</v>
      </c>
      <c r="K892" s="4" t="str">
        <f>"Y"&amp;DaysPastLaunch[[#This Row],[YearNumPastLaunch]]&amp;" "&amp;"Q"&amp;DaysPastLaunch[[#This Row],[Quarter1_4]]</f>
        <v>Y3 Q2</v>
      </c>
      <c r="L892" s="4" t="str">
        <f>DaysPastLaunch[[#This Row],[YearPastLaunch]]&amp;" "&amp;"Month "&amp;DaysPastLaunch[[#This Row],[Month1_12]]</f>
        <v>Year 3 Month 6</v>
      </c>
      <c r="M892" s="4" t="str">
        <f>DaysPastLaunch[[#This Row],[YearPastLaunch]]&amp;" "&amp;"Quarter "&amp;DaysPastLaunch[[#This Row],[Quarter1_4]]</f>
        <v>Year 3 Quarter 2</v>
      </c>
    </row>
    <row r="893" spans="1:13" x14ac:dyDescent="0.25">
      <c r="A893">
        <v>892</v>
      </c>
      <c r="B893">
        <f>ROUNDDOWN((DaysPastLaunch[[#This Row],[DaysPastLaunch]]-1)/30,0)+1</f>
        <v>30</v>
      </c>
      <c r="C893">
        <f>ROUNDDOWN((DaysPastLaunch[[#This Row],[MonthNumPastLaunch]]-1)/12,0)+1</f>
        <v>3</v>
      </c>
      <c r="D893">
        <f>ROUNDUP(DaysPastLaunch[[#This Row],[MonthNumPastLaunch]]/3,0)</f>
        <v>10</v>
      </c>
      <c r="E893" s="4" t="str">
        <f>"Month "&amp;DaysPastLaunch[[#This Row],[MonthNumPastLaunch]]</f>
        <v>Month 30</v>
      </c>
      <c r="F893" s="4" t="str">
        <f>"Year "&amp;DaysPastLaunch[[#This Row],[YearNumPastLaunch]]</f>
        <v>Year 3</v>
      </c>
      <c r="G893" s="4" t="str">
        <f>"Quarter "&amp;DaysPastLaunch[[#This Row],[QuartnerNumPastLaunch]]</f>
        <v>Quarter 10</v>
      </c>
      <c r="H893" s="4">
        <f>MOD(DaysPastLaunch[[#This Row],[MonthNumPastLaunch]]-1,12)+1</f>
        <v>6</v>
      </c>
      <c r="I893" s="4">
        <f>MOD(DaysPastLaunch[[#This Row],[QuartnerNumPastLaunch]]-1,4)+1</f>
        <v>2</v>
      </c>
      <c r="J893" s="4" t="str">
        <f>"Y"&amp;DaysPastLaunch[[#This Row],[YearNumPastLaunch]]&amp;" "&amp;"M"&amp;DaysPastLaunch[[#This Row],[Month1_12]]</f>
        <v>Y3 M6</v>
      </c>
      <c r="K893" s="4" t="str">
        <f>"Y"&amp;DaysPastLaunch[[#This Row],[YearNumPastLaunch]]&amp;" "&amp;"Q"&amp;DaysPastLaunch[[#This Row],[Quarter1_4]]</f>
        <v>Y3 Q2</v>
      </c>
      <c r="L893" s="4" t="str">
        <f>DaysPastLaunch[[#This Row],[YearPastLaunch]]&amp;" "&amp;"Month "&amp;DaysPastLaunch[[#This Row],[Month1_12]]</f>
        <v>Year 3 Month 6</v>
      </c>
      <c r="M893" s="4" t="str">
        <f>DaysPastLaunch[[#This Row],[YearPastLaunch]]&amp;" "&amp;"Quarter "&amp;DaysPastLaunch[[#This Row],[Quarter1_4]]</f>
        <v>Year 3 Quarter 2</v>
      </c>
    </row>
    <row r="894" spans="1:13" x14ac:dyDescent="0.25">
      <c r="A894">
        <v>893</v>
      </c>
      <c r="B894">
        <f>ROUNDDOWN((DaysPastLaunch[[#This Row],[DaysPastLaunch]]-1)/30,0)+1</f>
        <v>30</v>
      </c>
      <c r="C894">
        <f>ROUNDDOWN((DaysPastLaunch[[#This Row],[MonthNumPastLaunch]]-1)/12,0)+1</f>
        <v>3</v>
      </c>
      <c r="D894">
        <f>ROUNDUP(DaysPastLaunch[[#This Row],[MonthNumPastLaunch]]/3,0)</f>
        <v>10</v>
      </c>
      <c r="E894" s="4" t="str">
        <f>"Month "&amp;DaysPastLaunch[[#This Row],[MonthNumPastLaunch]]</f>
        <v>Month 30</v>
      </c>
      <c r="F894" s="4" t="str">
        <f>"Year "&amp;DaysPastLaunch[[#This Row],[YearNumPastLaunch]]</f>
        <v>Year 3</v>
      </c>
      <c r="G894" s="4" t="str">
        <f>"Quarter "&amp;DaysPastLaunch[[#This Row],[QuartnerNumPastLaunch]]</f>
        <v>Quarter 10</v>
      </c>
      <c r="H894" s="4">
        <f>MOD(DaysPastLaunch[[#This Row],[MonthNumPastLaunch]]-1,12)+1</f>
        <v>6</v>
      </c>
      <c r="I894" s="4">
        <f>MOD(DaysPastLaunch[[#This Row],[QuartnerNumPastLaunch]]-1,4)+1</f>
        <v>2</v>
      </c>
      <c r="J894" s="4" t="str">
        <f>"Y"&amp;DaysPastLaunch[[#This Row],[YearNumPastLaunch]]&amp;" "&amp;"M"&amp;DaysPastLaunch[[#This Row],[Month1_12]]</f>
        <v>Y3 M6</v>
      </c>
      <c r="K894" s="4" t="str">
        <f>"Y"&amp;DaysPastLaunch[[#This Row],[YearNumPastLaunch]]&amp;" "&amp;"Q"&amp;DaysPastLaunch[[#This Row],[Quarter1_4]]</f>
        <v>Y3 Q2</v>
      </c>
      <c r="L894" s="4" t="str">
        <f>DaysPastLaunch[[#This Row],[YearPastLaunch]]&amp;" "&amp;"Month "&amp;DaysPastLaunch[[#This Row],[Month1_12]]</f>
        <v>Year 3 Month 6</v>
      </c>
      <c r="M894" s="4" t="str">
        <f>DaysPastLaunch[[#This Row],[YearPastLaunch]]&amp;" "&amp;"Quarter "&amp;DaysPastLaunch[[#This Row],[Quarter1_4]]</f>
        <v>Year 3 Quarter 2</v>
      </c>
    </row>
    <row r="895" spans="1:13" x14ac:dyDescent="0.25">
      <c r="A895">
        <v>894</v>
      </c>
      <c r="B895">
        <f>ROUNDDOWN((DaysPastLaunch[[#This Row],[DaysPastLaunch]]-1)/30,0)+1</f>
        <v>30</v>
      </c>
      <c r="C895">
        <f>ROUNDDOWN((DaysPastLaunch[[#This Row],[MonthNumPastLaunch]]-1)/12,0)+1</f>
        <v>3</v>
      </c>
      <c r="D895">
        <f>ROUNDUP(DaysPastLaunch[[#This Row],[MonthNumPastLaunch]]/3,0)</f>
        <v>10</v>
      </c>
      <c r="E895" s="4" t="str">
        <f>"Month "&amp;DaysPastLaunch[[#This Row],[MonthNumPastLaunch]]</f>
        <v>Month 30</v>
      </c>
      <c r="F895" s="4" t="str">
        <f>"Year "&amp;DaysPastLaunch[[#This Row],[YearNumPastLaunch]]</f>
        <v>Year 3</v>
      </c>
      <c r="G895" s="4" t="str">
        <f>"Quarter "&amp;DaysPastLaunch[[#This Row],[QuartnerNumPastLaunch]]</f>
        <v>Quarter 10</v>
      </c>
      <c r="H895" s="4">
        <f>MOD(DaysPastLaunch[[#This Row],[MonthNumPastLaunch]]-1,12)+1</f>
        <v>6</v>
      </c>
      <c r="I895" s="4">
        <f>MOD(DaysPastLaunch[[#This Row],[QuartnerNumPastLaunch]]-1,4)+1</f>
        <v>2</v>
      </c>
      <c r="J895" s="4" t="str">
        <f>"Y"&amp;DaysPastLaunch[[#This Row],[YearNumPastLaunch]]&amp;" "&amp;"M"&amp;DaysPastLaunch[[#This Row],[Month1_12]]</f>
        <v>Y3 M6</v>
      </c>
      <c r="K895" s="4" t="str">
        <f>"Y"&amp;DaysPastLaunch[[#This Row],[YearNumPastLaunch]]&amp;" "&amp;"Q"&amp;DaysPastLaunch[[#This Row],[Quarter1_4]]</f>
        <v>Y3 Q2</v>
      </c>
      <c r="L895" s="4" t="str">
        <f>DaysPastLaunch[[#This Row],[YearPastLaunch]]&amp;" "&amp;"Month "&amp;DaysPastLaunch[[#This Row],[Month1_12]]</f>
        <v>Year 3 Month 6</v>
      </c>
      <c r="M895" s="4" t="str">
        <f>DaysPastLaunch[[#This Row],[YearPastLaunch]]&amp;" "&amp;"Quarter "&amp;DaysPastLaunch[[#This Row],[Quarter1_4]]</f>
        <v>Year 3 Quarter 2</v>
      </c>
    </row>
    <row r="896" spans="1:13" x14ac:dyDescent="0.25">
      <c r="A896">
        <v>895</v>
      </c>
      <c r="B896">
        <f>ROUNDDOWN((DaysPastLaunch[[#This Row],[DaysPastLaunch]]-1)/30,0)+1</f>
        <v>30</v>
      </c>
      <c r="C896">
        <f>ROUNDDOWN((DaysPastLaunch[[#This Row],[MonthNumPastLaunch]]-1)/12,0)+1</f>
        <v>3</v>
      </c>
      <c r="D896">
        <f>ROUNDUP(DaysPastLaunch[[#This Row],[MonthNumPastLaunch]]/3,0)</f>
        <v>10</v>
      </c>
      <c r="E896" s="4" t="str">
        <f>"Month "&amp;DaysPastLaunch[[#This Row],[MonthNumPastLaunch]]</f>
        <v>Month 30</v>
      </c>
      <c r="F896" s="4" t="str">
        <f>"Year "&amp;DaysPastLaunch[[#This Row],[YearNumPastLaunch]]</f>
        <v>Year 3</v>
      </c>
      <c r="G896" s="4" t="str">
        <f>"Quarter "&amp;DaysPastLaunch[[#This Row],[QuartnerNumPastLaunch]]</f>
        <v>Quarter 10</v>
      </c>
      <c r="H896" s="4">
        <f>MOD(DaysPastLaunch[[#This Row],[MonthNumPastLaunch]]-1,12)+1</f>
        <v>6</v>
      </c>
      <c r="I896" s="4">
        <f>MOD(DaysPastLaunch[[#This Row],[QuartnerNumPastLaunch]]-1,4)+1</f>
        <v>2</v>
      </c>
      <c r="J896" s="4" t="str">
        <f>"Y"&amp;DaysPastLaunch[[#This Row],[YearNumPastLaunch]]&amp;" "&amp;"M"&amp;DaysPastLaunch[[#This Row],[Month1_12]]</f>
        <v>Y3 M6</v>
      </c>
      <c r="K896" s="4" t="str">
        <f>"Y"&amp;DaysPastLaunch[[#This Row],[YearNumPastLaunch]]&amp;" "&amp;"Q"&amp;DaysPastLaunch[[#This Row],[Quarter1_4]]</f>
        <v>Y3 Q2</v>
      </c>
      <c r="L896" s="4" t="str">
        <f>DaysPastLaunch[[#This Row],[YearPastLaunch]]&amp;" "&amp;"Month "&amp;DaysPastLaunch[[#This Row],[Month1_12]]</f>
        <v>Year 3 Month 6</v>
      </c>
      <c r="M896" s="4" t="str">
        <f>DaysPastLaunch[[#This Row],[YearPastLaunch]]&amp;" "&amp;"Quarter "&amp;DaysPastLaunch[[#This Row],[Quarter1_4]]</f>
        <v>Year 3 Quarter 2</v>
      </c>
    </row>
    <row r="897" spans="1:13" x14ac:dyDescent="0.25">
      <c r="A897">
        <v>896</v>
      </c>
      <c r="B897">
        <f>ROUNDDOWN((DaysPastLaunch[[#This Row],[DaysPastLaunch]]-1)/30,0)+1</f>
        <v>30</v>
      </c>
      <c r="C897">
        <f>ROUNDDOWN((DaysPastLaunch[[#This Row],[MonthNumPastLaunch]]-1)/12,0)+1</f>
        <v>3</v>
      </c>
      <c r="D897">
        <f>ROUNDUP(DaysPastLaunch[[#This Row],[MonthNumPastLaunch]]/3,0)</f>
        <v>10</v>
      </c>
      <c r="E897" s="4" t="str">
        <f>"Month "&amp;DaysPastLaunch[[#This Row],[MonthNumPastLaunch]]</f>
        <v>Month 30</v>
      </c>
      <c r="F897" s="4" t="str">
        <f>"Year "&amp;DaysPastLaunch[[#This Row],[YearNumPastLaunch]]</f>
        <v>Year 3</v>
      </c>
      <c r="G897" s="4" t="str">
        <f>"Quarter "&amp;DaysPastLaunch[[#This Row],[QuartnerNumPastLaunch]]</f>
        <v>Quarter 10</v>
      </c>
      <c r="H897" s="4">
        <f>MOD(DaysPastLaunch[[#This Row],[MonthNumPastLaunch]]-1,12)+1</f>
        <v>6</v>
      </c>
      <c r="I897" s="4">
        <f>MOD(DaysPastLaunch[[#This Row],[QuartnerNumPastLaunch]]-1,4)+1</f>
        <v>2</v>
      </c>
      <c r="J897" s="4" t="str">
        <f>"Y"&amp;DaysPastLaunch[[#This Row],[YearNumPastLaunch]]&amp;" "&amp;"M"&amp;DaysPastLaunch[[#This Row],[Month1_12]]</f>
        <v>Y3 M6</v>
      </c>
      <c r="K897" s="4" t="str">
        <f>"Y"&amp;DaysPastLaunch[[#This Row],[YearNumPastLaunch]]&amp;" "&amp;"Q"&amp;DaysPastLaunch[[#This Row],[Quarter1_4]]</f>
        <v>Y3 Q2</v>
      </c>
      <c r="L897" s="4" t="str">
        <f>DaysPastLaunch[[#This Row],[YearPastLaunch]]&amp;" "&amp;"Month "&amp;DaysPastLaunch[[#This Row],[Month1_12]]</f>
        <v>Year 3 Month 6</v>
      </c>
      <c r="M897" s="4" t="str">
        <f>DaysPastLaunch[[#This Row],[YearPastLaunch]]&amp;" "&amp;"Quarter "&amp;DaysPastLaunch[[#This Row],[Quarter1_4]]</f>
        <v>Year 3 Quarter 2</v>
      </c>
    </row>
    <row r="898" spans="1:13" x14ac:dyDescent="0.25">
      <c r="A898">
        <v>897</v>
      </c>
      <c r="B898">
        <f>ROUNDDOWN((DaysPastLaunch[[#This Row],[DaysPastLaunch]]-1)/30,0)+1</f>
        <v>30</v>
      </c>
      <c r="C898">
        <f>ROUNDDOWN((DaysPastLaunch[[#This Row],[MonthNumPastLaunch]]-1)/12,0)+1</f>
        <v>3</v>
      </c>
      <c r="D898">
        <f>ROUNDUP(DaysPastLaunch[[#This Row],[MonthNumPastLaunch]]/3,0)</f>
        <v>10</v>
      </c>
      <c r="E898" s="4" t="str">
        <f>"Month "&amp;DaysPastLaunch[[#This Row],[MonthNumPastLaunch]]</f>
        <v>Month 30</v>
      </c>
      <c r="F898" s="4" t="str">
        <f>"Year "&amp;DaysPastLaunch[[#This Row],[YearNumPastLaunch]]</f>
        <v>Year 3</v>
      </c>
      <c r="G898" s="4" t="str">
        <f>"Quarter "&amp;DaysPastLaunch[[#This Row],[QuartnerNumPastLaunch]]</f>
        <v>Quarter 10</v>
      </c>
      <c r="H898" s="4">
        <f>MOD(DaysPastLaunch[[#This Row],[MonthNumPastLaunch]]-1,12)+1</f>
        <v>6</v>
      </c>
      <c r="I898" s="4">
        <f>MOD(DaysPastLaunch[[#This Row],[QuartnerNumPastLaunch]]-1,4)+1</f>
        <v>2</v>
      </c>
      <c r="J898" s="4" t="str">
        <f>"Y"&amp;DaysPastLaunch[[#This Row],[YearNumPastLaunch]]&amp;" "&amp;"M"&amp;DaysPastLaunch[[#This Row],[Month1_12]]</f>
        <v>Y3 M6</v>
      </c>
      <c r="K898" s="4" t="str">
        <f>"Y"&amp;DaysPastLaunch[[#This Row],[YearNumPastLaunch]]&amp;" "&amp;"Q"&amp;DaysPastLaunch[[#This Row],[Quarter1_4]]</f>
        <v>Y3 Q2</v>
      </c>
      <c r="L898" s="4" t="str">
        <f>DaysPastLaunch[[#This Row],[YearPastLaunch]]&amp;" "&amp;"Month "&amp;DaysPastLaunch[[#This Row],[Month1_12]]</f>
        <v>Year 3 Month 6</v>
      </c>
      <c r="M898" s="4" t="str">
        <f>DaysPastLaunch[[#This Row],[YearPastLaunch]]&amp;" "&amp;"Quarter "&amp;DaysPastLaunch[[#This Row],[Quarter1_4]]</f>
        <v>Year 3 Quarter 2</v>
      </c>
    </row>
    <row r="899" spans="1:13" x14ac:dyDescent="0.25">
      <c r="A899">
        <v>898</v>
      </c>
      <c r="B899">
        <f>ROUNDDOWN((DaysPastLaunch[[#This Row],[DaysPastLaunch]]-1)/30,0)+1</f>
        <v>30</v>
      </c>
      <c r="C899">
        <f>ROUNDDOWN((DaysPastLaunch[[#This Row],[MonthNumPastLaunch]]-1)/12,0)+1</f>
        <v>3</v>
      </c>
      <c r="D899">
        <f>ROUNDUP(DaysPastLaunch[[#This Row],[MonthNumPastLaunch]]/3,0)</f>
        <v>10</v>
      </c>
      <c r="E899" s="4" t="str">
        <f>"Month "&amp;DaysPastLaunch[[#This Row],[MonthNumPastLaunch]]</f>
        <v>Month 30</v>
      </c>
      <c r="F899" s="4" t="str">
        <f>"Year "&amp;DaysPastLaunch[[#This Row],[YearNumPastLaunch]]</f>
        <v>Year 3</v>
      </c>
      <c r="G899" s="4" t="str">
        <f>"Quarter "&amp;DaysPastLaunch[[#This Row],[QuartnerNumPastLaunch]]</f>
        <v>Quarter 10</v>
      </c>
      <c r="H899" s="4">
        <f>MOD(DaysPastLaunch[[#This Row],[MonthNumPastLaunch]]-1,12)+1</f>
        <v>6</v>
      </c>
      <c r="I899" s="4">
        <f>MOD(DaysPastLaunch[[#This Row],[QuartnerNumPastLaunch]]-1,4)+1</f>
        <v>2</v>
      </c>
      <c r="J899" s="4" t="str">
        <f>"Y"&amp;DaysPastLaunch[[#This Row],[YearNumPastLaunch]]&amp;" "&amp;"M"&amp;DaysPastLaunch[[#This Row],[Month1_12]]</f>
        <v>Y3 M6</v>
      </c>
      <c r="K899" s="4" t="str">
        <f>"Y"&amp;DaysPastLaunch[[#This Row],[YearNumPastLaunch]]&amp;" "&amp;"Q"&amp;DaysPastLaunch[[#This Row],[Quarter1_4]]</f>
        <v>Y3 Q2</v>
      </c>
      <c r="L899" s="4" t="str">
        <f>DaysPastLaunch[[#This Row],[YearPastLaunch]]&amp;" "&amp;"Month "&amp;DaysPastLaunch[[#This Row],[Month1_12]]</f>
        <v>Year 3 Month 6</v>
      </c>
      <c r="M899" s="4" t="str">
        <f>DaysPastLaunch[[#This Row],[YearPastLaunch]]&amp;" "&amp;"Quarter "&amp;DaysPastLaunch[[#This Row],[Quarter1_4]]</f>
        <v>Year 3 Quarter 2</v>
      </c>
    </row>
    <row r="900" spans="1:13" x14ac:dyDescent="0.25">
      <c r="A900">
        <v>899</v>
      </c>
      <c r="B900">
        <f>ROUNDDOWN((DaysPastLaunch[[#This Row],[DaysPastLaunch]]-1)/30,0)+1</f>
        <v>30</v>
      </c>
      <c r="C900">
        <f>ROUNDDOWN((DaysPastLaunch[[#This Row],[MonthNumPastLaunch]]-1)/12,0)+1</f>
        <v>3</v>
      </c>
      <c r="D900">
        <f>ROUNDUP(DaysPastLaunch[[#This Row],[MonthNumPastLaunch]]/3,0)</f>
        <v>10</v>
      </c>
      <c r="E900" s="4" t="str">
        <f>"Month "&amp;DaysPastLaunch[[#This Row],[MonthNumPastLaunch]]</f>
        <v>Month 30</v>
      </c>
      <c r="F900" s="4" t="str">
        <f>"Year "&amp;DaysPastLaunch[[#This Row],[YearNumPastLaunch]]</f>
        <v>Year 3</v>
      </c>
      <c r="G900" s="4" t="str">
        <f>"Quarter "&amp;DaysPastLaunch[[#This Row],[QuartnerNumPastLaunch]]</f>
        <v>Quarter 10</v>
      </c>
      <c r="H900" s="4">
        <f>MOD(DaysPastLaunch[[#This Row],[MonthNumPastLaunch]]-1,12)+1</f>
        <v>6</v>
      </c>
      <c r="I900" s="4">
        <f>MOD(DaysPastLaunch[[#This Row],[QuartnerNumPastLaunch]]-1,4)+1</f>
        <v>2</v>
      </c>
      <c r="J900" s="4" t="str">
        <f>"Y"&amp;DaysPastLaunch[[#This Row],[YearNumPastLaunch]]&amp;" "&amp;"M"&amp;DaysPastLaunch[[#This Row],[Month1_12]]</f>
        <v>Y3 M6</v>
      </c>
      <c r="K900" s="4" t="str">
        <f>"Y"&amp;DaysPastLaunch[[#This Row],[YearNumPastLaunch]]&amp;" "&amp;"Q"&amp;DaysPastLaunch[[#This Row],[Quarter1_4]]</f>
        <v>Y3 Q2</v>
      </c>
      <c r="L900" s="4" t="str">
        <f>DaysPastLaunch[[#This Row],[YearPastLaunch]]&amp;" "&amp;"Month "&amp;DaysPastLaunch[[#This Row],[Month1_12]]</f>
        <v>Year 3 Month 6</v>
      </c>
      <c r="M900" s="4" t="str">
        <f>DaysPastLaunch[[#This Row],[YearPastLaunch]]&amp;" "&amp;"Quarter "&amp;DaysPastLaunch[[#This Row],[Quarter1_4]]</f>
        <v>Year 3 Quarter 2</v>
      </c>
    </row>
    <row r="901" spans="1:13" x14ac:dyDescent="0.25">
      <c r="A901">
        <v>900</v>
      </c>
      <c r="B901">
        <f>ROUNDDOWN((DaysPastLaunch[[#This Row],[DaysPastLaunch]]-1)/30,0)+1</f>
        <v>30</v>
      </c>
      <c r="C901">
        <f>ROUNDDOWN((DaysPastLaunch[[#This Row],[MonthNumPastLaunch]]-1)/12,0)+1</f>
        <v>3</v>
      </c>
      <c r="D901">
        <f>ROUNDUP(DaysPastLaunch[[#This Row],[MonthNumPastLaunch]]/3,0)</f>
        <v>10</v>
      </c>
      <c r="E901" s="4" t="str">
        <f>"Month "&amp;DaysPastLaunch[[#This Row],[MonthNumPastLaunch]]</f>
        <v>Month 30</v>
      </c>
      <c r="F901" s="4" t="str">
        <f>"Year "&amp;DaysPastLaunch[[#This Row],[YearNumPastLaunch]]</f>
        <v>Year 3</v>
      </c>
      <c r="G901" s="4" t="str">
        <f>"Quarter "&amp;DaysPastLaunch[[#This Row],[QuartnerNumPastLaunch]]</f>
        <v>Quarter 10</v>
      </c>
      <c r="H901" s="4">
        <f>MOD(DaysPastLaunch[[#This Row],[MonthNumPastLaunch]]-1,12)+1</f>
        <v>6</v>
      </c>
      <c r="I901" s="4">
        <f>MOD(DaysPastLaunch[[#This Row],[QuartnerNumPastLaunch]]-1,4)+1</f>
        <v>2</v>
      </c>
      <c r="J901" s="4" t="str">
        <f>"Y"&amp;DaysPastLaunch[[#This Row],[YearNumPastLaunch]]&amp;" "&amp;"M"&amp;DaysPastLaunch[[#This Row],[Month1_12]]</f>
        <v>Y3 M6</v>
      </c>
      <c r="K901" s="4" t="str">
        <f>"Y"&amp;DaysPastLaunch[[#This Row],[YearNumPastLaunch]]&amp;" "&amp;"Q"&amp;DaysPastLaunch[[#This Row],[Quarter1_4]]</f>
        <v>Y3 Q2</v>
      </c>
      <c r="L901" s="4" t="str">
        <f>DaysPastLaunch[[#This Row],[YearPastLaunch]]&amp;" "&amp;"Month "&amp;DaysPastLaunch[[#This Row],[Month1_12]]</f>
        <v>Year 3 Month 6</v>
      </c>
      <c r="M901" s="4" t="str">
        <f>DaysPastLaunch[[#This Row],[YearPastLaunch]]&amp;" "&amp;"Quarter "&amp;DaysPastLaunch[[#This Row],[Quarter1_4]]</f>
        <v>Year 3 Quarter 2</v>
      </c>
    </row>
    <row r="902" spans="1:13" x14ac:dyDescent="0.25">
      <c r="A902">
        <v>901</v>
      </c>
      <c r="B902">
        <f>ROUNDDOWN((DaysPastLaunch[[#This Row],[DaysPastLaunch]]-1)/30,0)+1</f>
        <v>31</v>
      </c>
      <c r="C902">
        <f>ROUNDDOWN((DaysPastLaunch[[#This Row],[MonthNumPastLaunch]]-1)/12,0)+1</f>
        <v>3</v>
      </c>
      <c r="D902">
        <f>ROUNDUP(DaysPastLaunch[[#This Row],[MonthNumPastLaunch]]/3,0)</f>
        <v>11</v>
      </c>
      <c r="E902" s="4" t="str">
        <f>"Month "&amp;DaysPastLaunch[[#This Row],[MonthNumPastLaunch]]</f>
        <v>Month 31</v>
      </c>
      <c r="F902" s="4" t="str">
        <f>"Year "&amp;DaysPastLaunch[[#This Row],[YearNumPastLaunch]]</f>
        <v>Year 3</v>
      </c>
      <c r="G902" s="4" t="str">
        <f>"Quarter "&amp;DaysPastLaunch[[#This Row],[QuartnerNumPastLaunch]]</f>
        <v>Quarter 11</v>
      </c>
      <c r="H902" s="4">
        <f>MOD(DaysPastLaunch[[#This Row],[MonthNumPastLaunch]]-1,12)+1</f>
        <v>7</v>
      </c>
      <c r="I902" s="4">
        <f>MOD(DaysPastLaunch[[#This Row],[QuartnerNumPastLaunch]]-1,4)+1</f>
        <v>3</v>
      </c>
      <c r="J902" s="4" t="str">
        <f>"Y"&amp;DaysPastLaunch[[#This Row],[YearNumPastLaunch]]&amp;" "&amp;"M"&amp;DaysPastLaunch[[#This Row],[Month1_12]]</f>
        <v>Y3 M7</v>
      </c>
      <c r="K902" s="4" t="str">
        <f>"Y"&amp;DaysPastLaunch[[#This Row],[YearNumPastLaunch]]&amp;" "&amp;"Q"&amp;DaysPastLaunch[[#This Row],[Quarter1_4]]</f>
        <v>Y3 Q3</v>
      </c>
      <c r="L902" s="4" t="str">
        <f>DaysPastLaunch[[#This Row],[YearPastLaunch]]&amp;" "&amp;"Month "&amp;DaysPastLaunch[[#This Row],[Month1_12]]</f>
        <v>Year 3 Month 7</v>
      </c>
      <c r="M902" s="4" t="str">
        <f>DaysPastLaunch[[#This Row],[YearPastLaunch]]&amp;" "&amp;"Quarter "&amp;DaysPastLaunch[[#This Row],[Quarter1_4]]</f>
        <v>Year 3 Quarter 3</v>
      </c>
    </row>
    <row r="903" spans="1:13" x14ac:dyDescent="0.25">
      <c r="A903">
        <v>902</v>
      </c>
      <c r="B903">
        <f>ROUNDDOWN((DaysPastLaunch[[#This Row],[DaysPastLaunch]]-1)/30,0)+1</f>
        <v>31</v>
      </c>
      <c r="C903">
        <f>ROUNDDOWN((DaysPastLaunch[[#This Row],[MonthNumPastLaunch]]-1)/12,0)+1</f>
        <v>3</v>
      </c>
      <c r="D903">
        <f>ROUNDUP(DaysPastLaunch[[#This Row],[MonthNumPastLaunch]]/3,0)</f>
        <v>11</v>
      </c>
      <c r="E903" s="4" t="str">
        <f>"Month "&amp;DaysPastLaunch[[#This Row],[MonthNumPastLaunch]]</f>
        <v>Month 31</v>
      </c>
      <c r="F903" s="4" t="str">
        <f>"Year "&amp;DaysPastLaunch[[#This Row],[YearNumPastLaunch]]</f>
        <v>Year 3</v>
      </c>
      <c r="G903" s="4" t="str">
        <f>"Quarter "&amp;DaysPastLaunch[[#This Row],[QuartnerNumPastLaunch]]</f>
        <v>Quarter 11</v>
      </c>
      <c r="H903" s="4">
        <f>MOD(DaysPastLaunch[[#This Row],[MonthNumPastLaunch]]-1,12)+1</f>
        <v>7</v>
      </c>
      <c r="I903" s="4">
        <f>MOD(DaysPastLaunch[[#This Row],[QuartnerNumPastLaunch]]-1,4)+1</f>
        <v>3</v>
      </c>
      <c r="J903" s="4" t="str">
        <f>"Y"&amp;DaysPastLaunch[[#This Row],[YearNumPastLaunch]]&amp;" "&amp;"M"&amp;DaysPastLaunch[[#This Row],[Month1_12]]</f>
        <v>Y3 M7</v>
      </c>
      <c r="K903" s="4" t="str">
        <f>"Y"&amp;DaysPastLaunch[[#This Row],[YearNumPastLaunch]]&amp;" "&amp;"Q"&amp;DaysPastLaunch[[#This Row],[Quarter1_4]]</f>
        <v>Y3 Q3</v>
      </c>
      <c r="L903" s="4" t="str">
        <f>DaysPastLaunch[[#This Row],[YearPastLaunch]]&amp;" "&amp;"Month "&amp;DaysPastLaunch[[#This Row],[Month1_12]]</f>
        <v>Year 3 Month 7</v>
      </c>
      <c r="M903" s="4" t="str">
        <f>DaysPastLaunch[[#This Row],[YearPastLaunch]]&amp;" "&amp;"Quarter "&amp;DaysPastLaunch[[#This Row],[Quarter1_4]]</f>
        <v>Year 3 Quarter 3</v>
      </c>
    </row>
    <row r="904" spans="1:13" x14ac:dyDescent="0.25">
      <c r="A904">
        <v>903</v>
      </c>
      <c r="B904">
        <f>ROUNDDOWN((DaysPastLaunch[[#This Row],[DaysPastLaunch]]-1)/30,0)+1</f>
        <v>31</v>
      </c>
      <c r="C904">
        <f>ROUNDDOWN((DaysPastLaunch[[#This Row],[MonthNumPastLaunch]]-1)/12,0)+1</f>
        <v>3</v>
      </c>
      <c r="D904">
        <f>ROUNDUP(DaysPastLaunch[[#This Row],[MonthNumPastLaunch]]/3,0)</f>
        <v>11</v>
      </c>
      <c r="E904" s="4" t="str">
        <f>"Month "&amp;DaysPastLaunch[[#This Row],[MonthNumPastLaunch]]</f>
        <v>Month 31</v>
      </c>
      <c r="F904" s="4" t="str">
        <f>"Year "&amp;DaysPastLaunch[[#This Row],[YearNumPastLaunch]]</f>
        <v>Year 3</v>
      </c>
      <c r="G904" s="4" t="str">
        <f>"Quarter "&amp;DaysPastLaunch[[#This Row],[QuartnerNumPastLaunch]]</f>
        <v>Quarter 11</v>
      </c>
      <c r="H904" s="4">
        <f>MOD(DaysPastLaunch[[#This Row],[MonthNumPastLaunch]]-1,12)+1</f>
        <v>7</v>
      </c>
      <c r="I904" s="4">
        <f>MOD(DaysPastLaunch[[#This Row],[QuartnerNumPastLaunch]]-1,4)+1</f>
        <v>3</v>
      </c>
      <c r="J904" s="4" t="str">
        <f>"Y"&amp;DaysPastLaunch[[#This Row],[YearNumPastLaunch]]&amp;" "&amp;"M"&amp;DaysPastLaunch[[#This Row],[Month1_12]]</f>
        <v>Y3 M7</v>
      </c>
      <c r="K904" s="4" t="str">
        <f>"Y"&amp;DaysPastLaunch[[#This Row],[YearNumPastLaunch]]&amp;" "&amp;"Q"&amp;DaysPastLaunch[[#This Row],[Quarter1_4]]</f>
        <v>Y3 Q3</v>
      </c>
      <c r="L904" s="4" t="str">
        <f>DaysPastLaunch[[#This Row],[YearPastLaunch]]&amp;" "&amp;"Month "&amp;DaysPastLaunch[[#This Row],[Month1_12]]</f>
        <v>Year 3 Month 7</v>
      </c>
      <c r="M904" s="4" t="str">
        <f>DaysPastLaunch[[#This Row],[YearPastLaunch]]&amp;" "&amp;"Quarter "&amp;DaysPastLaunch[[#This Row],[Quarter1_4]]</f>
        <v>Year 3 Quarter 3</v>
      </c>
    </row>
    <row r="905" spans="1:13" x14ac:dyDescent="0.25">
      <c r="A905">
        <v>904</v>
      </c>
      <c r="B905">
        <f>ROUNDDOWN((DaysPastLaunch[[#This Row],[DaysPastLaunch]]-1)/30,0)+1</f>
        <v>31</v>
      </c>
      <c r="C905">
        <f>ROUNDDOWN((DaysPastLaunch[[#This Row],[MonthNumPastLaunch]]-1)/12,0)+1</f>
        <v>3</v>
      </c>
      <c r="D905">
        <f>ROUNDUP(DaysPastLaunch[[#This Row],[MonthNumPastLaunch]]/3,0)</f>
        <v>11</v>
      </c>
      <c r="E905" s="4" t="str">
        <f>"Month "&amp;DaysPastLaunch[[#This Row],[MonthNumPastLaunch]]</f>
        <v>Month 31</v>
      </c>
      <c r="F905" s="4" t="str">
        <f>"Year "&amp;DaysPastLaunch[[#This Row],[YearNumPastLaunch]]</f>
        <v>Year 3</v>
      </c>
      <c r="G905" s="4" t="str">
        <f>"Quarter "&amp;DaysPastLaunch[[#This Row],[QuartnerNumPastLaunch]]</f>
        <v>Quarter 11</v>
      </c>
      <c r="H905" s="4">
        <f>MOD(DaysPastLaunch[[#This Row],[MonthNumPastLaunch]]-1,12)+1</f>
        <v>7</v>
      </c>
      <c r="I905" s="4">
        <f>MOD(DaysPastLaunch[[#This Row],[QuartnerNumPastLaunch]]-1,4)+1</f>
        <v>3</v>
      </c>
      <c r="J905" s="4" t="str">
        <f>"Y"&amp;DaysPastLaunch[[#This Row],[YearNumPastLaunch]]&amp;" "&amp;"M"&amp;DaysPastLaunch[[#This Row],[Month1_12]]</f>
        <v>Y3 M7</v>
      </c>
      <c r="K905" s="4" t="str">
        <f>"Y"&amp;DaysPastLaunch[[#This Row],[YearNumPastLaunch]]&amp;" "&amp;"Q"&amp;DaysPastLaunch[[#This Row],[Quarter1_4]]</f>
        <v>Y3 Q3</v>
      </c>
      <c r="L905" s="4" t="str">
        <f>DaysPastLaunch[[#This Row],[YearPastLaunch]]&amp;" "&amp;"Month "&amp;DaysPastLaunch[[#This Row],[Month1_12]]</f>
        <v>Year 3 Month 7</v>
      </c>
      <c r="M905" s="4" t="str">
        <f>DaysPastLaunch[[#This Row],[YearPastLaunch]]&amp;" "&amp;"Quarter "&amp;DaysPastLaunch[[#This Row],[Quarter1_4]]</f>
        <v>Year 3 Quarter 3</v>
      </c>
    </row>
    <row r="906" spans="1:13" x14ac:dyDescent="0.25">
      <c r="A906">
        <v>905</v>
      </c>
      <c r="B906">
        <f>ROUNDDOWN((DaysPastLaunch[[#This Row],[DaysPastLaunch]]-1)/30,0)+1</f>
        <v>31</v>
      </c>
      <c r="C906">
        <f>ROUNDDOWN((DaysPastLaunch[[#This Row],[MonthNumPastLaunch]]-1)/12,0)+1</f>
        <v>3</v>
      </c>
      <c r="D906">
        <f>ROUNDUP(DaysPastLaunch[[#This Row],[MonthNumPastLaunch]]/3,0)</f>
        <v>11</v>
      </c>
      <c r="E906" s="4" t="str">
        <f>"Month "&amp;DaysPastLaunch[[#This Row],[MonthNumPastLaunch]]</f>
        <v>Month 31</v>
      </c>
      <c r="F906" s="4" t="str">
        <f>"Year "&amp;DaysPastLaunch[[#This Row],[YearNumPastLaunch]]</f>
        <v>Year 3</v>
      </c>
      <c r="G906" s="4" t="str">
        <f>"Quarter "&amp;DaysPastLaunch[[#This Row],[QuartnerNumPastLaunch]]</f>
        <v>Quarter 11</v>
      </c>
      <c r="H906" s="4">
        <f>MOD(DaysPastLaunch[[#This Row],[MonthNumPastLaunch]]-1,12)+1</f>
        <v>7</v>
      </c>
      <c r="I906" s="4">
        <f>MOD(DaysPastLaunch[[#This Row],[QuartnerNumPastLaunch]]-1,4)+1</f>
        <v>3</v>
      </c>
      <c r="J906" s="4" t="str">
        <f>"Y"&amp;DaysPastLaunch[[#This Row],[YearNumPastLaunch]]&amp;" "&amp;"M"&amp;DaysPastLaunch[[#This Row],[Month1_12]]</f>
        <v>Y3 M7</v>
      </c>
      <c r="K906" s="4" t="str">
        <f>"Y"&amp;DaysPastLaunch[[#This Row],[YearNumPastLaunch]]&amp;" "&amp;"Q"&amp;DaysPastLaunch[[#This Row],[Quarter1_4]]</f>
        <v>Y3 Q3</v>
      </c>
      <c r="L906" s="4" t="str">
        <f>DaysPastLaunch[[#This Row],[YearPastLaunch]]&amp;" "&amp;"Month "&amp;DaysPastLaunch[[#This Row],[Month1_12]]</f>
        <v>Year 3 Month 7</v>
      </c>
      <c r="M906" s="4" t="str">
        <f>DaysPastLaunch[[#This Row],[YearPastLaunch]]&amp;" "&amp;"Quarter "&amp;DaysPastLaunch[[#This Row],[Quarter1_4]]</f>
        <v>Year 3 Quarter 3</v>
      </c>
    </row>
    <row r="907" spans="1:13" x14ac:dyDescent="0.25">
      <c r="A907">
        <v>906</v>
      </c>
      <c r="B907">
        <f>ROUNDDOWN((DaysPastLaunch[[#This Row],[DaysPastLaunch]]-1)/30,0)+1</f>
        <v>31</v>
      </c>
      <c r="C907">
        <f>ROUNDDOWN((DaysPastLaunch[[#This Row],[MonthNumPastLaunch]]-1)/12,0)+1</f>
        <v>3</v>
      </c>
      <c r="D907">
        <f>ROUNDUP(DaysPastLaunch[[#This Row],[MonthNumPastLaunch]]/3,0)</f>
        <v>11</v>
      </c>
      <c r="E907" s="4" t="str">
        <f>"Month "&amp;DaysPastLaunch[[#This Row],[MonthNumPastLaunch]]</f>
        <v>Month 31</v>
      </c>
      <c r="F907" s="4" t="str">
        <f>"Year "&amp;DaysPastLaunch[[#This Row],[YearNumPastLaunch]]</f>
        <v>Year 3</v>
      </c>
      <c r="G907" s="4" t="str">
        <f>"Quarter "&amp;DaysPastLaunch[[#This Row],[QuartnerNumPastLaunch]]</f>
        <v>Quarter 11</v>
      </c>
      <c r="H907" s="4">
        <f>MOD(DaysPastLaunch[[#This Row],[MonthNumPastLaunch]]-1,12)+1</f>
        <v>7</v>
      </c>
      <c r="I907" s="4">
        <f>MOD(DaysPastLaunch[[#This Row],[QuartnerNumPastLaunch]]-1,4)+1</f>
        <v>3</v>
      </c>
      <c r="J907" s="4" t="str">
        <f>"Y"&amp;DaysPastLaunch[[#This Row],[YearNumPastLaunch]]&amp;" "&amp;"M"&amp;DaysPastLaunch[[#This Row],[Month1_12]]</f>
        <v>Y3 M7</v>
      </c>
      <c r="K907" s="4" t="str">
        <f>"Y"&amp;DaysPastLaunch[[#This Row],[YearNumPastLaunch]]&amp;" "&amp;"Q"&amp;DaysPastLaunch[[#This Row],[Quarter1_4]]</f>
        <v>Y3 Q3</v>
      </c>
      <c r="L907" s="4" t="str">
        <f>DaysPastLaunch[[#This Row],[YearPastLaunch]]&amp;" "&amp;"Month "&amp;DaysPastLaunch[[#This Row],[Month1_12]]</f>
        <v>Year 3 Month 7</v>
      </c>
      <c r="M907" s="4" t="str">
        <f>DaysPastLaunch[[#This Row],[YearPastLaunch]]&amp;" "&amp;"Quarter "&amp;DaysPastLaunch[[#This Row],[Quarter1_4]]</f>
        <v>Year 3 Quarter 3</v>
      </c>
    </row>
    <row r="908" spans="1:13" x14ac:dyDescent="0.25">
      <c r="A908">
        <v>907</v>
      </c>
      <c r="B908">
        <f>ROUNDDOWN((DaysPastLaunch[[#This Row],[DaysPastLaunch]]-1)/30,0)+1</f>
        <v>31</v>
      </c>
      <c r="C908">
        <f>ROUNDDOWN((DaysPastLaunch[[#This Row],[MonthNumPastLaunch]]-1)/12,0)+1</f>
        <v>3</v>
      </c>
      <c r="D908">
        <f>ROUNDUP(DaysPastLaunch[[#This Row],[MonthNumPastLaunch]]/3,0)</f>
        <v>11</v>
      </c>
      <c r="E908" s="4" t="str">
        <f>"Month "&amp;DaysPastLaunch[[#This Row],[MonthNumPastLaunch]]</f>
        <v>Month 31</v>
      </c>
      <c r="F908" s="4" t="str">
        <f>"Year "&amp;DaysPastLaunch[[#This Row],[YearNumPastLaunch]]</f>
        <v>Year 3</v>
      </c>
      <c r="G908" s="4" t="str">
        <f>"Quarter "&amp;DaysPastLaunch[[#This Row],[QuartnerNumPastLaunch]]</f>
        <v>Quarter 11</v>
      </c>
      <c r="H908" s="4">
        <f>MOD(DaysPastLaunch[[#This Row],[MonthNumPastLaunch]]-1,12)+1</f>
        <v>7</v>
      </c>
      <c r="I908" s="4">
        <f>MOD(DaysPastLaunch[[#This Row],[QuartnerNumPastLaunch]]-1,4)+1</f>
        <v>3</v>
      </c>
      <c r="J908" s="4" t="str">
        <f>"Y"&amp;DaysPastLaunch[[#This Row],[YearNumPastLaunch]]&amp;" "&amp;"M"&amp;DaysPastLaunch[[#This Row],[Month1_12]]</f>
        <v>Y3 M7</v>
      </c>
      <c r="K908" s="4" t="str">
        <f>"Y"&amp;DaysPastLaunch[[#This Row],[YearNumPastLaunch]]&amp;" "&amp;"Q"&amp;DaysPastLaunch[[#This Row],[Quarter1_4]]</f>
        <v>Y3 Q3</v>
      </c>
      <c r="L908" s="4" t="str">
        <f>DaysPastLaunch[[#This Row],[YearPastLaunch]]&amp;" "&amp;"Month "&amp;DaysPastLaunch[[#This Row],[Month1_12]]</f>
        <v>Year 3 Month 7</v>
      </c>
      <c r="M908" s="4" t="str">
        <f>DaysPastLaunch[[#This Row],[YearPastLaunch]]&amp;" "&amp;"Quarter "&amp;DaysPastLaunch[[#This Row],[Quarter1_4]]</f>
        <v>Year 3 Quarter 3</v>
      </c>
    </row>
    <row r="909" spans="1:13" x14ac:dyDescent="0.25">
      <c r="A909">
        <v>908</v>
      </c>
      <c r="B909">
        <f>ROUNDDOWN((DaysPastLaunch[[#This Row],[DaysPastLaunch]]-1)/30,0)+1</f>
        <v>31</v>
      </c>
      <c r="C909">
        <f>ROUNDDOWN((DaysPastLaunch[[#This Row],[MonthNumPastLaunch]]-1)/12,0)+1</f>
        <v>3</v>
      </c>
      <c r="D909">
        <f>ROUNDUP(DaysPastLaunch[[#This Row],[MonthNumPastLaunch]]/3,0)</f>
        <v>11</v>
      </c>
      <c r="E909" s="4" t="str">
        <f>"Month "&amp;DaysPastLaunch[[#This Row],[MonthNumPastLaunch]]</f>
        <v>Month 31</v>
      </c>
      <c r="F909" s="4" t="str">
        <f>"Year "&amp;DaysPastLaunch[[#This Row],[YearNumPastLaunch]]</f>
        <v>Year 3</v>
      </c>
      <c r="G909" s="4" t="str">
        <f>"Quarter "&amp;DaysPastLaunch[[#This Row],[QuartnerNumPastLaunch]]</f>
        <v>Quarter 11</v>
      </c>
      <c r="H909" s="4">
        <f>MOD(DaysPastLaunch[[#This Row],[MonthNumPastLaunch]]-1,12)+1</f>
        <v>7</v>
      </c>
      <c r="I909" s="4">
        <f>MOD(DaysPastLaunch[[#This Row],[QuartnerNumPastLaunch]]-1,4)+1</f>
        <v>3</v>
      </c>
      <c r="J909" s="4" t="str">
        <f>"Y"&amp;DaysPastLaunch[[#This Row],[YearNumPastLaunch]]&amp;" "&amp;"M"&amp;DaysPastLaunch[[#This Row],[Month1_12]]</f>
        <v>Y3 M7</v>
      </c>
      <c r="K909" s="4" t="str">
        <f>"Y"&amp;DaysPastLaunch[[#This Row],[YearNumPastLaunch]]&amp;" "&amp;"Q"&amp;DaysPastLaunch[[#This Row],[Quarter1_4]]</f>
        <v>Y3 Q3</v>
      </c>
      <c r="L909" s="4" t="str">
        <f>DaysPastLaunch[[#This Row],[YearPastLaunch]]&amp;" "&amp;"Month "&amp;DaysPastLaunch[[#This Row],[Month1_12]]</f>
        <v>Year 3 Month 7</v>
      </c>
      <c r="M909" s="4" t="str">
        <f>DaysPastLaunch[[#This Row],[YearPastLaunch]]&amp;" "&amp;"Quarter "&amp;DaysPastLaunch[[#This Row],[Quarter1_4]]</f>
        <v>Year 3 Quarter 3</v>
      </c>
    </row>
    <row r="910" spans="1:13" x14ac:dyDescent="0.25">
      <c r="A910">
        <v>909</v>
      </c>
      <c r="B910">
        <f>ROUNDDOWN((DaysPastLaunch[[#This Row],[DaysPastLaunch]]-1)/30,0)+1</f>
        <v>31</v>
      </c>
      <c r="C910">
        <f>ROUNDDOWN((DaysPastLaunch[[#This Row],[MonthNumPastLaunch]]-1)/12,0)+1</f>
        <v>3</v>
      </c>
      <c r="D910">
        <f>ROUNDUP(DaysPastLaunch[[#This Row],[MonthNumPastLaunch]]/3,0)</f>
        <v>11</v>
      </c>
      <c r="E910" s="4" t="str">
        <f>"Month "&amp;DaysPastLaunch[[#This Row],[MonthNumPastLaunch]]</f>
        <v>Month 31</v>
      </c>
      <c r="F910" s="4" t="str">
        <f>"Year "&amp;DaysPastLaunch[[#This Row],[YearNumPastLaunch]]</f>
        <v>Year 3</v>
      </c>
      <c r="G910" s="4" t="str">
        <f>"Quarter "&amp;DaysPastLaunch[[#This Row],[QuartnerNumPastLaunch]]</f>
        <v>Quarter 11</v>
      </c>
      <c r="H910" s="4">
        <f>MOD(DaysPastLaunch[[#This Row],[MonthNumPastLaunch]]-1,12)+1</f>
        <v>7</v>
      </c>
      <c r="I910" s="4">
        <f>MOD(DaysPastLaunch[[#This Row],[QuartnerNumPastLaunch]]-1,4)+1</f>
        <v>3</v>
      </c>
      <c r="J910" s="4" t="str">
        <f>"Y"&amp;DaysPastLaunch[[#This Row],[YearNumPastLaunch]]&amp;" "&amp;"M"&amp;DaysPastLaunch[[#This Row],[Month1_12]]</f>
        <v>Y3 M7</v>
      </c>
      <c r="K910" s="4" t="str">
        <f>"Y"&amp;DaysPastLaunch[[#This Row],[YearNumPastLaunch]]&amp;" "&amp;"Q"&amp;DaysPastLaunch[[#This Row],[Quarter1_4]]</f>
        <v>Y3 Q3</v>
      </c>
      <c r="L910" s="4" t="str">
        <f>DaysPastLaunch[[#This Row],[YearPastLaunch]]&amp;" "&amp;"Month "&amp;DaysPastLaunch[[#This Row],[Month1_12]]</f>
        <v>Year 3 Month 7</v>
      </c>
      <c r="M910" s="4" t="str">
        <f>DaysPastLaunch[[#This Row],[YearPastLaunch]]&amp;" "&amp;"Quarter "&amp;DaysPastLaunch[[#This Row],[Quarter1_4]]</f>
        <v>Year 3 Quarter 3</v>
      </c>
    </row>
    <row r="911" spans="1:13" x14ac:dyDescent="0.25">
      <c r="A911">
        <v>910</v>
      </c>
      <c r="B911">
        <f>ROUNDDOWN((DaysPastLaunch[[#This Row],[DaysPastLaunch]]-1)/30,0)+1</f>
        <v>31</v>
      </c>
      <c r="C911">
        <f>ROUNDDOWN((DaysPastLaunch[[#This Row],[MonthNumPastLaunch]]-1)/12,0)+1</f>
        <v>3</v>
      </c>
      <c r="D911">
        <f>ROUNDUP(DaysPastLaunch[[#This Row],[MonthNumPastLaunch]]/3,0)</f>
        <v>11</v>
      </c>
      <c r="E911" s="4" t="str">
        <f>"Month "&amp;DaysPastLaunch[[#This Row],[MonthNumPastLaunch]]</f>
        <v>Month 31</v>
      </c>
      <c r="F911" s="4" t="str">
        <f>"Year "&amp;DaysPastLaunch[[#This Row],[YearNumPastLaunch]]</f>
        <v>Year 3</v>
      </c>
      <c r="G911" s="4" t="str">
        <f>"Quarter "&amp;DaysPastLaunch[[#This Row],[QuartnerNumPastLaunch]]</f>
        <v>Quarter 11</v>
      </c>
      <c r="H911" s="4">
        <f>MOD(DaysPastLaunch[[#This Row],[MonthNumPastLaunch]]-1,12)+1</f>
        <v>7</v>
      </c>
      <c r="I911" s="4">
        <f>MOD(DaysPastLaunch[[#This Row],[QuartnerNumPastLaunch]]-1,4)+1</f>
        <v>3</v>
      </c>
      <c r="J911" s="4" t="str">
        <f>"Y"&amp;DaysPastLaunch[[#This Row],[YearNumPastLaunch]]&amp;" "&amp;"M"&amp;DaysPastLaunch[[#This Row],[Month1_12]]</f>
        <v>Y3 M7</v>
      </c>
      <c r="K911" s="4" t="str">
        <f>"Y"&amp;DaysPastLaunch[[#This Row],[YearNumPastLaunch]]&amp;" "&amp;"Q"&amp;DaysPastLaunch[[#This Row],[Quarter1_4]]</f>
        <v>Y3 Q3</v>
      </c>
      <c r="L911" s="4" t="str">
        <f>DaysPastLaunch[[#This Row],[YearPastLaunch]]&amp;" "&amp;"Month "&amp;DaysPastLaunch[[#This Row],[Month1_12]]</f>
        <v>Year 3 Month 7</v>
      </c>
      <c r="M911" s="4" t="str">
        <f>DaysPastLaunch[[#This Row],[YearPastLaunch]]&amp;" "&amp;"Quarter "&amp;DaysPastLaunch[[#This Row],[Quarter1_4]]</f>
        <v>Year 3 Quarter 3</v>
      </c>
    </row>
    <row r="912" spans="1:13" x14ac:dyDescent="0.25">
      <c r="A912">
        <v>911</v>
      </c>
      <c r="B912">
        <f>ROUNDDOWN((DaysPastLaunch[[#This Row],[DaysPastLaunch]]-1)/30,0)+1</f>
        <v>31</v>
      </c>
      <c r="C912">
        <f>ROUNDDOWN((DaysPastLaunch[[#This Row],[MonthNumPastLaunch]]-1)/12,0)+1</f>
        <v>3</v>
      </c>
      <c r="D912">
        <f>ROUNDUP(DaysPastLaunch[[#This Row],[MonthNumPastLaunch]]/3,0)</f>
        <v>11</v>
      </c>
      <c r="E912" s="4" t="str">
        <f>"Month "&amp;DaysPastLaunch[[#This Row],[MonthNumPastLaunch]]</f>
        <v>Month 31</v>
      </c>
      <c r="F912" s="4" t="str">
        <f>"Year "&amp;DaysPastLaunch[[#This Row],[YearNumPastLaunch]]</f>
        <v>Year 3</v>
      </c>
      <c r="G912" s="4" t="str">
        <f>"Quarter "&amp;DaysPastLaunch[[#This Row],[QuartnerNumPastLaunch]]</f>
        <v>Quarter 11</v>
      </c>
      <c r="H912" s="4">
        <f>MOD(DaysPastLaunch[[#This Row],[MonthNumPastLaunch]]-1,12)+1</f>
        <v>7</v>
      </c>
      <c r="I912" s="4">
        <f>MOD(DaysPastLaunch[[#This Row],[QuartnerNumPastLaunch]]-1,4)+1</f>
        <v>3</v>
      </c>
      <c r="J912" s="4" t="str">
        <f>"Y"&amp;DaysPastLaunch[[#This Row],[YearNumPastLaunch]]&amp;" "&amp;"M"&amp;DaysPastLaunch[[#This Row],[Month1_12]]</f>
        <v>Y3 M7</v>
      </c>
      <c r="K912" s="4" t="str">
        <f>"Y"&amp;DaysPastLaunch[[#This Row],[YearNumPastLaunch]]&amp;" "&amp;"Q"&amp;DaysPastLaunch[[#This Row],[Quarter1_4]]</f>
        <v>Y3 Q3</v>
      </c>
      <c r="L912" s="4" t="str">
        <f>DaysPastLaunch[[#This Row],[YearPastLaunch]]&amp;" "&amp;"Month "&amp;DaysPastLaunch[[#This Row],[Month1_12]]</f>
        <v>Year 3 Month 7</v>
      </c>
      <c r="M912" s="4" t="str">
        <f>DaysPastLaunch[[#This Row],[YearPastLaunch]]&amp;" "&amp;"Quarter "&amp;DaysPastLaunch[[#This Row],[Quarter1_4]]</f>
        <v>Year 3 Quarter 3</v>
      </c>
    </row>
    <row r="913" spans="1:13" x14ac:dyDescent="0.25">
      <c r="A913">
        <v>912</v>
      </c>
      <c r="B913">
        <f>ROUNDDOWN((DaysPastLaunch[[#This Row],[DaysPastLaunch]]-1)/30,0)+1</f>
        <v>31</v>
      </c>
      <c r="C913">
        <f>ROUNDDOWN((DaysPastLaunch[[#This Row],[MonthNumPastLaunch]]-1)/12,0)+1</f>
        <v>3</v>
      </c>
      <c r="D913">
        <f>ROUNDUP(DaysPastLaunch[[#This Row],[MonthNumPastLaunch]]/3,0)</f>
        <v>11</v>
      </c>
      <c r="E913" s="4" t="str">
        <f>"Month "&amp;DaysPastLaunch[[#This Row],[MonthNumPastLaunch]]</f>
        <v>Month 31</v>
      </c>
      <c r="F913" s="4" t="str">
        <f>"Year "&amp;DaysPastLaunch[[#This Row],[YearNumPastLaunch]]</f>
        <v>Year 3</v>
      </c>
      <c r="G913" s="4" t="str">
        <f>"Quarter "&amp;DaysPastLaunch[[#This Row],[QuartnerNumPastLaunch]]</f>
        <v>Quarter 11</v>
      </c>
      <c r="H913" s="4">
        <f>MOD(DaysPastLaunch[[#This Row],[MonthNumPastLaunch]]-1,12)+1</f>
        <v>7</v>
      </c>
      <c r="I913" s="4">
        <f>MOD(DaysPastLaunch[[#This Row],[QuartnerNumPastLaunch]]-1,4)+1</f>
        <v>3</v>
      </c>
      <c r="J913" s="4" t="str">
        <f>"Y"&amp;DaysPastLaunch[[#This Row],[YearNumPastLaunch]]&amp;" "&amp;"M"&amp;DaysPastLaunch[[#This Row],[Month1_12]]</f>
        <v>Y3 M7</v>
      </c>
      <c r="K913" s="4" t="str">
        <f>"Y"&amp;DaysPastLaunch[[#This Row],[YearNumPastLaunch]]&amp;" "&amp;"Q"&amp;DaysPastLaunch[[#This Row],[Quarter1_4]]</f>
        <v>Y3 Q3</v>
      </c>
      <c r="L913" s="4" t="str">
        <f>DaysPastLaunch[[#This Row],[YearPastLaunch]]&amp;" "&amp;"Month "&amp;DaysPastLaunch[[#This Row],[Month1_12]]</f>
        <v>Year 3 Month 7</v>
      </c>
      <c r="M913" s="4" t="str">
        <f>DaysPastLaunch[[#This Row],[YearPastLaunch]]&amp;" "&amp;"Quarter "&amp;DaysPastLaunch[[#This Row],[Quarter1_4]]</f>
        <v>Year 3 Quarter 3</v>
      </c>
    </row>
    <row r="914" spans="1:13" x14ac:dyDescent="0.25">
      <c r="A914">
        <v>913</v>
      </c>
      <c r="B914">
        <f>ROUNDDOWN((DaysPastLaunch[[#This Row],[DaysPastLaunch]]-1)/30,0)+1</f>
        <v>31</v>
      </c>
      <c r="C914">
        <f>ROUNDDOWN((DaysPastLaunch[[#This Row],[MonthNumPastLaunch]]-1)/12,0)+1</f>
        <v>3</v>
      </c>
      <c r="D914">
        <f>ROUNDUP(DaysPastLaunch[[#This Row],[MonthNumPastLaunch]]/3,0)</f>
        <v>11</v>
      </c>
      <c r="E914" s="4" t="str">
        <f>"Month "&amp;DaysPastLaunch[[#This Row],[MonthNumPastLaunch]]</f>
        <v>Month 31</v>
      </c>
      <c r="F914" s="4" t="str">
        <f>"Year "&amp;DaysPastLaunch[[#This Row],[YearNumPastLaunch]]</f>
        <v>Year 3</v>
      </c>
      <c r="G914" s="4" t="str">
        <f>"Quarter "&amp;DaysPastLaunch[[#This Row],[QuartnerNumPastLaunch]]</f>
        <v>Quarter 11</v>
      </c>
      <c r="H914" s="4">
        <f>MOD(DaysPastLaunch[[#This Row],[MonthNumPastLaunch]]-1,12)+1</f>
        <v>7</v>
      </c>
      <c r="I914" s="4">
        <f>MOD(DaysPastLaunch[[#This Row],[QuartnerNumPastLaunch]]-1,4)+1</f>
        <v>3</v>
      </c>
      <c r="J914" s="4" t="str">
        <f>"Y"&amp;DaysPastLaunch[[#This Row],[YearNumPastLaunch]]&amp;" "&amp;"M"&amp;DaysPastLaunch[[#This Row],[Month1_12]]</f>
        <v>Y3 M7</v>
      </c>
      <c r="K914" s="4" t="str">
        <f>"Y"&amp;DaysPastLaunch[[#This Row],[YearNumPastLaunch]]&amp;" "&amp;"Q"&amp;DaysPastLaunch[[#This Row],[Quarter1_4]]</f>
        <v>Y3 Q3</v>
      </c>
      <c r="L914" s="4" t="str">
        <f>DaysPastLaunch[[#This Row],[YearPastLaunch]]&amp;" "&amp;"Month "&amp;DaysPastLaunch[[#This Row],[Month1_12]]</f>
        <v>Year 3 Month 7</v>
      </c>
      <c r="M914" s="4" t="str">
        <f>DaysPastLaunch[[#This Row],[YearPastLaunch]]&amp;" "&amp;"Quarter "&amp;DaysPastLaunch[[#This Row],[Quarter1_4]]</f>
        <v>Year 3 Quarter 3</v>
      </c>
    </row>
    <row r="915" spans="1:13" x14ac:dyDescent="0.25">
      <c r="A915">
        <v>914</v>
      </c>
      <c r="B915">
        <f>ROUNDDOWN((DaysPastLaunch[[#This Row],[DaysPastLaunch]]-1)/30,0)+1</f>
        <v>31</v>
      </c>
      <c r="C915">
        <f>ROUNDDOWN((DaysPastLaunch[[#This Row],[MonthNumPastLaunch]]-1)/12,0)+1</f>
        <v>3</v>
      </c>
      <c r="D915">
        <f>ROUNDUP(DaysPastLaunch[[#This Row],[MonthNumPastLaunch]]/3,0)</f>
        <v>11</v>
      </c>
      <c r="E915" s="4" t="str">
        <f>"Month "&amp;DaysPastLaunch[[#This Row],[MonthNumPastLaunch]]</f>
        <v>Month 31</v>
      </c>
      <c r="F915" s="4" t="str">
        <f>"Year "&amp;DaysPastLaunch[[#This Row],[YearNumPastLaunch]]</f>
        <v>Year 3</v>
      </c>
      <c r="G915" s="4" t="str">
        <f>"Quarter "&amp;DaysPastLaunch[[#This Row],[QuartnerNumPastLaunch]]</f>
        <v>Quarter 11</v>
      </c>
      <c r="H915" s="4">
        <f>MOD(DaysPastLaunch[[#This Row],[MonthNumPastLaunch]]-1,12)+1</f>
        <v>7</v>
      </c>
      <c r="I915" s="4">
        <f>MOD(DaysPastLaunch[[#This Row],[QuartnerNumPastLaunch]]-1,4)+1</f>
        <v>3</v>
      </c>
      <c r="J915" s="4" t="str">
        <f>"Y"&amp;DaysPastLaunch[[#This Row],[YearNumPastLaunch]]&amp;" "&amp;"M"&amp;DaysPastLaunch[[#This Row],[Month1_12]]</f>
        <v>Y3 M7</v>
      </c>
      <c r="K915" s="4" t="str">
        <f>"Y"&amp;DaysPastLaunch[[#This Row],[YearNumPastLaunch]]&amp;" "&amp;"Q"&amp;DaysPastLaunch[[#This Row],[Quarter1_4]]</f>
        <v>Y3 Q3</v>
      </c>
      <c r="L915" s="4" t="str">
        <f>DaysPastLaunch[[#This Row],[YearPastLaunch]]&amp;" "&amp;"Month "&amp;DaysPastLaunch[[#This Row],[Month1_12]]</f>
        <v>Year 3 Month 7</v>
      </c>
      <c r="M915" s="4" t="str">
        <f>DaysPastLaunch[[#This Row],[YearPastLaunch]]&amp;" "&amp;"Quarter "&amp;DaysPastLaunch[[#This Row],[Quarter1_4]]</f>
        <v>Year 3 Quarter 3</v>
      </c>
    </row>
    <row r="916" spans="1:13" x14ac:dyDescent="0.25">
      <c r="A916">
        <v>915</v>
      </c>
      <c r="B916">
        <f>ROUNDDOWN((DaysPastLaunch[[#This Row],[DaysPastLaunch]]-1)/30,0)+1</f>
        <v>31</v>
      </c>
      <c r="C916">
        <f>ROUNDDOWN((DaysPastLaunch[[#This Row],[MonthNumPastLaunch]]-1)/12,0)+1</f>
        <v>3</v>
      </c>
      <c r="D916">
        <f>ROUNDUP(DaysPastLaunch[[#This Row],[MonthNumPastLaunch]]/3,0)</f>
        <v>11</v>
      </c>
      <c r="E916" s="4" t="str">
        <f>"Month "&amp;DaysPastLaunch[[#This Row],[MonthNumPastLaunch]]</f>
        <v>Month 31</v>
      </c>
      <c r="F916" s="4" t="str">
        <f>"Year "&amp;DaysPastLaunch[[#This Row],[YearNumPastLaunch]]</f>
        <v>Year 3</v>
      </c>
      <c r="G916" s="4" t="str">
        <f>"Quarter "&amp;DaysPastLaunch[[#This Row],[QuartnerNumPastLaunch]]</f>
        <v>Quarter 11</v>
      </c>
      <c r="H916" s="4">
        <f>MOD(DaysPastLaunch[[#This Row],[MonthNumPastLaunch]]-1,12)+1</f>
        <v>7</v>
      </c>
      <c r="I916" s="4">
        <f>MOD(DaysPastLaunch[[#This Row],[QuartnerNumPastLaunch]]-1,4)+1</f>
        <v>3</v>
      </c>
      <c r="J916" s="4" t="str">
        <f>"Y"&amp;DaysPastLaunch[[#This Row],[YearNumPastLaunch]]&amp;" "&amp;"M"&amp;DaysPastLaunch[[#This Row],[Month1_12]]</f>
        <v>Y3 M7</v>
      </c>
      <c r="K916" s="4" t="str">
        <f>"Y"&amp;DaysPastLaunch[[#This Row],[YearNumPastLaunch]]&amp;" "&amp;"Q"&amp;DaysPastLaunch[[#This Row],[Quarter1_4]]</f>
        <v>Y3 Q3</v>
      </c>
      <c r="L916" s="4" t="str">
        <f>DaysPastLaunch[[#This Row],[YearPastLaunch]]&amp;" "&amp;"Month "&amp;DaysPastLaunch[[#This Row],[Month1_12]]</f>
        <v>Year 3 Month 7</v>
      </c>
      <c r="M916" s="4" t="str">
        <f>DaysPastLaunch[[#This Row],[YearPastLaunch]]&amp;" "&amp;"Quarter "&amp;DaysPastLaunch[[#This Row],[Quarter1_4]]</f>
        <v>Year 3 Quarter 3</v>
      </c>
    </row>
    <row r="917" spans="1:13" x14ac:dyDescent="0.25">
      <c r="A917">
        <v>916</v>
      </c>
      <c r="B917">
        <f>ROUNDDOWN((DaysPastLaunch[[#This Row],[DaysPastLaunch]]-1)/30,0)+1</f>
        <v>31</v>
      </c>
      <c r="C917">
        <f>ROUNDDOWN((DaysPastLaunch[[#This Row],[MonthNumPastLaunch]]-1)/12,0)+1</f>
        <v>3</v>
      </c>
      <c r="D917">
        <f>ROUNDUP(DaysPastLaunch[[#This Row],[MonthNumPastLaunch]]/3,0)</f>
        <v>11</v>
      </c>
      <c r="E917" s="4" t="str">
        <f>"Month "&amp;DaysPastLaunch[[#This Row],[MonthNumPastLaunch]]</f>
        <v>Month 31</v>
      </c>
      <c r="F917" s="4" t="str">
        <f>"Year "&amp;DaysPastLaunch[[#This Row],[YearNumPastLaunch]]</f>
        <v>Year 3</v>
      </c>
      <c r="G917" s="4" t="str">
        <f>"Quarter "&amp;DaysPastLaunch[[#This Row],[QuartnerNumPastLaunch]]</f>
        <v>Quarter 11</v>
      </c>
      <c r="H917" s="4">
        <f>MOD(DaysPastLaunch[[#This Row],[MonthNumPastLaunch]]-1,12)+1</f>
        <v>7</v>
      </c>
      <c r="I917" s="4">
        <f>MOD(DaysPastLaunch[[#This Row],[QuartnerNumPastLaunch]]-1,4)+1</f>
        <v>3</v>
      </c>
      <c r="J917" s="4" t="str">
        <f>"Y"&amp;DaysPastLaunch[[#This Row],[YearNumPastLaunch]]&amp;" "&amp;"M"&amp;DaysPastLaunch[[#This Row],[Month1_12]]</f>
        <v>Y3 M7</v>
      </c>
      <c r="K917" s="4" t="str">
        <f>"Y"&amp;DaysPastLaunch[[#This Row],[YearNumPastLaunch]]&amp;" "&amp;"Q"&amp;DaysPastLaunch[[#This Row],[Quarter1_4]]</f>
        <v>Y3 Q3</v>
      </c>
      <c r="L917" s="4" t="str">
        <f>DaysPastLaunch[[#This Row],[YearPastLaunch]]&amp;" "&amp;"Month "&amp;DaysPastLaunch[[#This Row],[Month1_12]]</f>
        <v>Year 3 Month 7</v>
      </c>
      <c r="M917" s="4" t="str">
        <f>DaysPastLaunch[[#This Row],[YearPastLaunch]]&amp;" "&amp;"Quarter "&amp;DaysPastLaunch[[#This Row],[Quarter1_4]]</f>
        <v>Year 3 Quarter 3</v>
      </c>
    </row>
    <row r="918" spans="1:13" x14ac:dyDescent="0.25">
      <c r="A918">
        <v>917</v>
      </c>
      <c r="B918">
        <f>ROUNDDOWN((DaysPastLaunch[[#This Row],[DaysPastLaunch]]-1)/30,0)+1</f>
        <v>31</v>
      </c>
      <c r="C918">
        <f>ROUNDDOWN((DaysPastLaunch[[#This Row],[MonthNumPastLaunch]]-1)/12,0)+1</f>
        <v>3</v>
      </c>
      <c r="D918">
        <f>ROUNDUP(DaysPastLaunch[[#This Row],[MonthNumPastLaunch]]/3,0)</f>
        <v>11</v>
      </c>
      <c r="E918" s="4" t="str">
        <f>"Month "&amp;DaysPastLaunch[[#This Row],[MonthNumPastLaunch]]</f>
        <v>Month 31</v>
      </c>
      <c r="F918" s="4" t="str">
        <f>"Year "&amp;DaysPastLaunch[[#This Row],[YearNumPastLaunch]]</f>
        <v>Year 3</v>
      </c>
      <c r="G918" s="4" t="str">
        <f>"Quarter "&amp;DaysPastLaunch[[#This Row],[QuartnerNumPastLaunch]]</f>
        <v>Quarter 11</v>
      </c>
      <c r="H918" s="4">
        <f>MOD(DaysPastLaunch[[#This Row],[MonthNumPastLaunch]]-1,12)+1</f>
        <v>7</v>
      </c>
      <c r="I918" s="4">
        <f>MOD(DaysPastLaunch[[#This Row],[QuartnerNumPastLaunch]]-1,4)+1</f>
        <v>3</v>
      </c>
      <c r="J918" s="4" t="str">
        <f>"Y"&amp;DaysPastLaunch[[#This Row],[YearNumPastLaunch]]&amp;" "&amp;"M"&amp;DaysPastLaunch[[#This Row],[Month1_12]]</f>
        <v>Y3 M7</v>
      </c>
      <c r="K918" s="4" t="str">
        <f>"Y"&amp;DaysPastLaunch[[#This Row],[YearNumPastLaunch]]&amp;" "&amp;"Q"&amp;DaysPastLaunch[[#This Row],[Quarter1_4]]</f>
        <v>Y3 Q3</v>
      </c>
      <c r="L918" s="4" t="str">
        <f>DaysPastLaunch[[#This Row],[YearPastLaunch]]&amp;" "&amp;"Month "&amp;DaysPastLaunch[[#This Row],[Month1_12]]</f>
        <v>Year 3 Month 7</v>
      </c>
      <c r="M918" s="4" t="str">
        <f>DaysPastLaunch[[#This Row],[YearPastLaunch]]&amp;" "&amp;"Quarter "&amp;DaysPastLaunch[[#This Row],[Quarter1_4]]</f>
        <v>Year 3 Quarter 3</v>
      </c>
    </row>
    <row r="919" spans="1:13" x14ac:dyDescent="0.25">
      <c r="A919">
        <v>918</v>
      </c>
      <c r="B919">
        <f>ROUNDDOWN((DaysPastLaunch[[#This Row],[DaysPastLaunch]]-1)/30,0)+1</f>
        <v>31</v>
      </c>
      <c r="C919">
        <f>ROUNDDOWN((DaysPastLaunch[[#This Row],[MonthNumPastLaunch]]-1)/12,0)+1</f>
        <v>3</v>
      </c>
      <c r="D919">
        <f>ROUNDUP(DaysPastLaunch[[#This Row],[MonthNumPastLaunch]]/3,0)</f>
        <v>11</v>
      </c>
      <c r="E919" s="4" t="str">
        <f>"Month "&amp;DaysPastLaunch[[#This Row],[MonthNumPastLaunch]]</f>
        <v>Month 31</v>
      </c>
      <c r="F919" s="4" t="str">
        <f>"Year "&amp;DaysPastLaunch[[#This Row],[YearNumPastLaunch]]</f>
        <v>Year 3</v>
      </c>
      <c r="G919" s="4" t="str">
        <f>"Quarter "&amp;DaysPastLaunch[[#This Row],[QuartnerNumPastLaunch]]</f>
        <v>Quarter 11</v>
      </c>
      <c r="H919" s="4">
        <f>MOD(DaysPastLaunch[[#This Row],[MonthNumPastLaunch]]-1,12)+1</f>
        <v>7</v>
      </c>
      <c r="I919" s="4">
        <f>MOD(DaysPastLaunch[[#This Row],[QuartnerNumPastLaunch]]-1,4)+1</f>
        <v>3</v>
      </c>
      <c r="J919" s="4" t="str">
        <f>"Y"&amp;DaysPastLaunch[[#This Row],[YearNumPastLaunch]]&amp;" "&amp;"M"&amp;DaysPastLaunch[[#This Row],[Month1_12]]</f>
        <v>Y3 M7</v>
      </c>
      <c r="K919" s="4" t="str">
        <f>"Y"&amp;DaysPastLaunch[[#This Row],[YearNumPastLaunch]]&amp;" "&amp;"Q"&amp;DaysPastLaunch[[#This Row],[Quarter1_4]]</f>
        <v>Y3 Q3</v>
      </c>
      <c r="L919" s="4" t="str">
        <f>DaysPastLaunch[[#This Row],[YearPastLaunch]]&amp;" "&amp;"Month "&amp;DaysPastLaunch[[#This Row],[Month1_12]]</f>
        <v>Year 3 Month 7</v>
      </c>
      <c r="M919" s="4" t="str">
        <f>DaysPastLaunch[[#This Row],[YearPastLaunch]]&amp;" "&amp;"Quarter "&amp;DaysPastLaunch[[#This Row],[Quarter1_4]]</f>
        <v>Year 3 Quarter 3</v>
      </c>
    </row>
    <row r="920" spans="1:13" x14ac:dyDescent="0.25">
      <c r="A920">
        <v>919</v>
      </c>
      <c r="B920">
        <f>ROUNDDOWN((DaysPastLaunch[[#This Row],[DaysPastLaunch]]-1)/30,0)+1</f>
        <v>31</v>
      </c>
      <c r="C920">
        <f>ROUNDDOWN((DaysPastLaunch[[#This Row],[MonthNumPastLaunch]]-1)/12,0)+1</f>
        <v>3</v>
      </c>
      <c r="D920">
        <f>ROUNDUP(DaysPastLaunch[[#This Row],[MonthNumPastLaunch]]/3,0)</f>
        <v>11</v>
      </c>
      <c r="E920" s="4" t="str">
        <f>"Month "&amp;DaysPastLaunch[[#This Row],[MonthNumPastLaunch]]</f>
        <v>Month 31</v>
      </c>
      <c r="F920" s="4" t="str">
        <f>"Year "&amp;DaysPastLaunch[[#This Row],[YearNumPastLaunch]]</f>
        <v>Year 3</v>
      </c>
      <c r="G920" s="4" t="str">
        <f>"Quarter "&amp;DaysPastLaunch[[#This Row],[QuartnerNumPastLaunch]]</f>
        <v>Quarter 11</v>
      </c>
      <c r="H920" s="4">
        <f>MOD(DaysPastLaunch[[#This Row],[MonthNumPastLaunch]]-1,12)+1</f>
        <v>7</v>
      </c>
      <c r="I920" s="4">
        <f>MOD(DaysPastLaunch[[#This Row],[QuartnerNumPastLaunch]]-1,4)+1</f>
        <v>3</v>
      </c>
      <c r="J920" s="4" t="str">
        <f>"Y"&amp;DaysPastLaunch[[#This Row],[YearNumPastLaunch]]&amp;" "&amp;"M"&amp;DaysPastLaunch[[#This Row],[Month1_12]]</f>
        <v>Y3 M7</v>
      </c>
      <c r="K920" s="4" t="str">
        <f>"Y"&amp;DaysPastLaunch[[#This Row],[YearNumPastLaunch]]&amp;" "&amp;"Q"&amp;DaysPastLaunch[[#This Row],[Quarter1_4]]</f>
        <v>Y3 Q3</v>
      </c>
      <c r="L920" s="4" t="str">
        <f>DaysPastLaunch[[#This Row],[YearPastLaunch]]&amp;" "&amp;"Month "&amp;DaysPastLaunch[[#This Row],[Month1_12]]</f>
        <v>Year 3 Month 7</v>
      </c>
      <c r="M920" s="4" t="str">
        <f>DaysPastLaunch[[#This Row],[YearPastLaunch]]&amp;" "&amp;"Quarter "&amp;DaysPastLaunch[[#This Row],[Quarter1_4]]</f>
        <v>Year 3 Quarter 3</v>
      </c>
    </row>
    <row r="921" spans="1:13" x14ac:dyDescent="0.25">
      <c r="A921">
        <v>920</v>
      </c>
      <c r="B921">
        <f>ROUNDDOWN((DaysPastLaunch[[#This Row],[DaysPastLaunch]]-1)/30,0)+1</f>
        <v>31</v>
      </c>
      <c r="C921">
        <f>ROUNDDOWN((DaysPastLaunch[[#This Row],[MonthNumPastLaunch]]-1)/12,0)+1</f>
        <v>3</v>
      </c>
      <c r="D921">
        <f>ROUNDUP(DaysPastLaunch[[#This Row],[MonthNumPastLaunch]]/3,0)</f>
        <v>11</v>
      </c>
      <c r="E921" s="4" t="str">
        <f>"Month "&amp;DaysPastLaunch[[#This Row],[MonthNumPastLaunch]]</f>
        <v>Month 31</v>
      </c>
      <c r="F921" s="4" t="str">
        <f>"Year "&amp;DaysPastLaunch[[#This Row],[YearNumPastLaunch]]</f>
        <v>Year 3</v>
      </c>
      <c r="G921" s="4" t="str">
        <f>"Quarter "&amp;DaysPastLaunch[[#This Row],[QuartnerNumPastLaunch]]</f>
        <v>Quarter 11</v>
      </c>
      <c r="H921" s="4">
        <f>MOD(DaysPastLaunch[[#This Row],[MonthNumPastLaunch]]-1,12)+1</f>
        <v>7</v>
      </c>
      <c r="I921" s="4">
        <f>MOD(DaysPastLaunch[[#This Row],[QuartnerNumPastLaunch]]-1,4)+1</f>
        <v>3</v>
      </c>
      <c r="J921" s="4" t="str">
        <f>"Y"&amp;DaysPastLaunch[[#This Row],[YearNumPastLaunch]]&amp;" "&amp;"M"&amp;DaysPastLaunch[[#This Row],[Month1_12]]</f>
        <v>Y3 M7</v>
      </c>
      <c r="K921" s="4" t="str">
        <f>"Y"&amp;DaysPastLaunch[[#This Row],[YearNumPastLaunch]]&amp;" "&amp;"Q"&amp;DaysPastLaunch[[#This Row],[Quarter1_4]]</f>
        <v>Y3 Q3</v>
      </c>
      <c r="L921" s="4" t="str">
        <f>DaysPastLaunch[[#This Row],[YearPastLaunch]]&amp;" "&amp;"Month "&amp;DaysPastLaunch[[#This Row],[Month1_12]]</f>
        <v>Year 3 Month 7</v>
      </c>
      <c r="M921" s="4" t="str">
        <f>DaysPastLaunch[[#This Row],[YearPastLaunch]]&amp;" "&amp;"Quarter "&amp;DaysPastLaunch[[#This Row],[Quarter1_4]]</f>
        <v>Year 3 Quarter 3</v>
      </c>
    </row>
    <row r="922" spans="1:13" x14ac:dyDescent="0.25">
      <c r="A922">
        <v>921</v>
      </c>
      <c r="B922">
        <f>ROUNDDOWN((DaysPastLaunch[[#This Row],[DaysPastLaunch]]-1)/30,0)+1</f>
        <v>31</v>
      </c>
      <c r="C922">
        <f>ROUNDDOWN((DaysPastLaunch[[#This Row],[MonthNumPastLaunch]]-1)/12,0)+1</f>
        <v>3</v>
      </c>
      <c r="D922">
        <f>ROUNDUP(DaysPastLaunch[[#This Row],[MonthNumPastLaunch]]/3,0)</f>
        <v>11</v>
      </c>
      <c r="E922" s="4" t="str">
        <f>"Month "&amp;DaysPastLaunch[[#This Row],[MonthNumPastLaunch]]</f>
        <v>Month 31</v>
      </c>
      <c r="F922" s="4" t="str">
        <f>"Year "&amp;DaysPastLaunch[[#This Row],[YearNumPastLaunch]]</f>
        <v>Year 3</v>
      </c>
      <c r="G922" s="4" t="str">
        <f>"Quarter "&amp;DaysPastLaunch[[#This Row],[QuartnerNumPastLaunch]]</f>
        <v>Quarter 11</v>
      </c>
      <c r="H922" s="4">
        <f>MOD(DaysPastLaunch[[#This Row],[MonthNumPastLaunch]]-1,12)+1</f>
        <v>7</v>
      </c>
      <c r="I922" s="4">
        <f>MOD(DaysPastLaunch[[#This Row],[QuartnerNumPastLaunch]]-1,4)+1</f>
        <v>3</v>
      </c>
      <c r="J922" s="4" t="str">
        <f>"Y"&amp;DaysPastLaunch[[#This Row],[YearNumPastLaunch]]&amp;" "&amp;"M"&amp;DaysPastLaunch[[#This Row],[Month1_12]]</f>
        <v>Y3 M7</v>
      </c>
      <c r="K922" s="4" t="str">
        <f>"Y"&amp;DaysPastLaunch[[#This Row],[YearNumPastLaunch]]&amp;" "&amp;"Q"&amp;DaysPastLaunch[[#This Row],[Quarter1_4]]</f>
        <v>Y3 Q3</v>
      </c>
      <c r="L922" s="4" t="str">
        <f>DaysPastLaunch[[#This Row],[YearPastLaunch]]&amp;" "&amp;"Month "&amp;DaysPastLaunch[[#This Row],[Month1_12]]</f>
        <v>Year 3 Month 7</v>
      </c>
      <c r="M922" s="4" t="str">
        <f>DaysPastLaunch[[#This Row],[YearPastLaunch]]&amp;" "&amp;"Quarter "&amp;DaysPastLaunch[[#This Row],[Quarter1_4]]</f>
        <v>Year 3 Quarter 3</v>
      </c>
    </row>
    <row r="923" spans="1:13" x14ac:dyDescent="0.25">
      <c r="A923">
        <v>922</v>
      </c>
      <c r="B923">
        <f>ROUNDDOWN((DaysPastLaunch[[#This Row],[DaysPastLaunch]]-1)/30,0)+1</f>
        <v>31</v>
      </c>
      <c r="C923">
        <f>ROUNDDOWN((DaysPastLaunch[[#This Row],[MonthNumPastLaunch]]-1)/12,0)+1</f>
        <v>3</v>
      </c>
      <c r="D923">
        <f>ROUNDUP(DaysPastLaunch[[#This Row],[MonthNumPastLaunch]]/3,0)</f>
        <v>11</v>
      </c>
      <c r="E923" s="4" t="str">
        <f>"Month "&amp;DaysPastLaunch[[#This Row],[MonthNumPastLaunch]]</f>
        <v>Month 31</v>
      </c>
      <c r="F923" s="4" t="str">
        <f>"Year "&amp;DaysPastLaunch[[#This Row],[YearNumPastLaunch]]</f>
        <v>Year 3</v>
      </c>
      <c r="G923" s="4" t="str">
        <f>"Quarter "&amp;DaysPastLaunch[[#This Row],[QuartnerNumPastLaunch]]</f>
        <v>Quarter 11</v>
      </c>
      <c r="H923" s="4">
        <f>MOD(DaysPastLaunch[[#This Row],[MonthNumPastLaunch]]-1,12)+1</f>
        <v>7</v>
      </c>
      <c r="I923" s="4">
        <f>MOD(DaysPastLaunch[[#This Row],[QuartnerNumPastLaunch]]-1,4)+1</f>
        <v>3</v>
      </c>
      <c r="J923" s="4" t="str">
        <f>"Y"&amp;DaysPastLaunch[[#This Row],[YearNumPastLaunch]]&amp;" "&amp;"M"&amp;DaysPastLaunch[[#This Row],[Month1_12]]</f>
        <v>Y3 M7</v>
      </c>
      <c r="K923" s="4" t="str">
        <f>"Y"&amp;DaysPastLaunch[[#This Row],[YearNumPastLaunch]]&amp;" "&amp;"Q"&amp;DaysPastLaunch[[#This Row],[Quarter1_4]]</f>
        <v>Y3 Q3</v>
      </c>
      <c r="L923" s="4" t="str">
        <f>DaysPastLaunch[[#This Row],[YearPastLaunch]]&amp;" "&amp;"Month "&amp;DaysPastLaunch[[#This Row],[Month1_12]]</f>
        <v>Year 3 Month 7</v>
      </c>
      <c r="M923" s="4" t="str">
        <f>DaysPastLaunch[[#This Row],[YearPastLaunch]]&amp;" "&amp;"Quarter "&amp;DaysPastLaunch[[#This Row],[Quarter1_4]]</f>
        <v>Year 3 Quarter 3</v>
      </c>
    </row>
    <row r="924" spans="1:13" x14ac:dyDescent="0.25">
      <c r="A924">
        <v>923</v>
      </c>
      <c r="B924">
        <f>ROUNDDOWN((DaysPastLaunch[[#This Row],[DaysPastLaunch]]-1)/30,0)+1</f>
        <v>31</v>
      </c>
      <c r="C924">
        <f>ROUNDDOWN((DaysPastLaunch[[#This Row],[MonthNumPastLaunch]]-1)/12,0)+1</f>
        <v>3</v>
      </c>
      <c r="D924">
        <f>ROUNDUP(DaysPastLaunch[[#This Row],[MonthNumPastLaunch]]/3,0)</f>
        <v>11</v>
      </c>
      <c r="E924" s="4" t="str">
        <f>"Month "&amp;DaysPastLaunch[[#This Row],[MonthNumPastLaunch]]</f>
        <v>Month 31</v>
      </c>
      <c r="F924" s="4" t="str">
        <f>"Year "&amp;DaysPastLaunch[[#This Row],[YearNumPastLaunch]]</f>
        <v>Year 3</v>
      </c>
      <c r="G924" s="4" t="str">
        <f>"Quarter "&amp;DaysPastLaunch[[#This Row],[QuartnerNumPastLaunch]]</f>
        <v>Quarter 11</v>
      </c>
      <c r="H924" s="4">
        <f>MOD(DaysPastLaunch[[#This Row],[MonthNumPastLaunch]]-1,12)+1</f>
        <v>7</v>
      </c>
      <c r="I924" s="4">
        <f>MOD(DaysPastLaunch[[#This Row],[QuartnerNumPastLaunch]]-1,4)+1</f>
        <v>3</v>
      </c>
      <c r="J924" s="4" t="str">
        <f>"Y"&amp;DaysPastLaunch[[#This Row],[YearNumPastLaunch]]&amp;" "&amp;"M"&amp;DaysPastLaunch[[#This Row],[Month1_12]]</f>
        <v>Y3 M7</v>
      </c>
      <c r="K924" s="4" t="str">
        <f>"Y"&amp;DaysPastLaunch[[#This Row],[YearNumPastLaunch]]&amp;" "&amp;"Q"&amp;DaysPastLaunch[[#This Row],[Quarter1_4]]</f>
        <v>Y3 Q3</v>
      </c>
      <c r="L924" s="4" t="str">
        <f>DaysPastLaunch[[#This Row],[YearPastLaunch]]&amp;" "&amp;"Month "&amp;DaysPastLaunch[[#This Row],[Month1_12]]</f>
        <v>Year 3 Month 7</v>
      </c>
      <c r="M924" s="4" t="str">
        <f>DaysPastLaunch[[#This Row],[YearPastLaunch]]&amp;" "&amp;"Quarter "&amp;DaysPastLaunch[[#This Row],[Quarter1_4]]</f>
        <v>Year 3 Quarter 3</v>
      </c>
    </row>
    <row r="925" spans="1:13" x14ac:dyDescent="0.25">
      <c r="A925">
        <v>924</v>
      </c>
      <c r="B925">
        <f>ROUNDDOWN((DaysPastLaunch[[#This Row],[DaysPastLaunch]]-1)/30,0)+1</f>
        <v>31</v>
      </c>
      <c r="C925">
        <f>ROUNDDOWN((DaysPastLaunch[[#This Row],[MonthNumPastLaunch]]-1)/12,0)+1</f>
        <v>3</v>
      </c>
      <c r="D925">
        <f>ROUNDUP(DaysPastLaunch[[#This Row],[MonthNumPastLaunch]]/3,0)</f>
        <v>11</v>
      </c>
      <c r="E925" s="4" t="str">
        <f>"Month "&amp;DaysPastLaunch[[#This Row],[MonthNumPastLaunch]]</f>
        <v>Month 31</v>
      </c>
      <c r="F925" s="4" t="str">
        <f>"Year "&amp;DaysPastLaunch[[#This Row],[YearNumPastLaunch]]</f>
        <v>Year 3</v>
      </c>
      <c r="G925" s="4" t="str">
        <f>"Quarter "&amp;DaysPastLaunch[[#This Row],[QuartnerNumPastLaunch]]</f>
        <v>Quarter 11</v>
      </c>
      <c r="H925" s="4">
        <f>MOD(DaysPastLaunch[[#This Row],[MonthNumPastLaunch]]-1,12)+1</f>
        <v>7</v>
      </c>
      <c r="I925" s="4">
        <f>MOD(DaysPastLaunch[[#This Row],[QuartnerNumPastLaunch]]-1,4)+1</f>
        <v>3</v>
      </c>
      <c r="J925" s="4" t="str">
        <f>"Y"&amp;DaysPastLaunch[[#This Row],[YearNumPastLaunch]]&amp;" "&amp;"M"&amp;DaysPastLaunch[[#This Row],[Month1_12]]</f>
        <v>Y3 M7</v>
      </c>
      <c r="K925" s="4" t="str">
        <f>"Y"&amp;DaysPastLaunch[[#This Row],[YearNumPastLaunch]]&amp;" "&amp;"Q"&amp;DaysPastLaunch[[#This Row],[Quarter1_4]]</f>
        <v>Y3 Q3</v>
      </c>
      <c r="L925" s="4" t="str">
        <f>DaysPastLaunch[[#This Row],[YearPastLaunch]]&amp;" "&amp;"Month "&amp;DaysPastLaunch[[#This Row],[Month1_12]]</f>
        <v>Year 3 Month 7</v>
      </c>
      <c r="M925" s="4" t="str">
        <f>DaysPastLaunch[[#This Row],[YearPastLaunch]]&amp;" "&amp;"Quarter "&amp;DaysPastLaunch[[#This Row],[Quarter1_4]]</f>
        <v>Year 3 Quarter 3</v>
      </c>
    </row>
    <row r="926" spans="1:13" x14ac:dyDescent="0.25">
      <c r="A926">
        <v>925</v>
      </c>
      <c r="B926">
        <f>ROUNDDOWN((DaysPastLaunch[[#This Row],[DaysPastLaunch]]-1)/30,0)+1</f>
        <v>31</v>
      </c>
      <c r="C926">
        <f>ROUNDDOWN((DaysPastLaunch[[#This Row],[MonthNumPastLaunch]]-1)/12,0)+1</f>
        <v>3</v>
      </c>
      <c r="D926">
        <f>ROUNDUP(DaysPastLaunch[[#This Row],[MonthNumPastLaunch]]/3,0)</f>
        <v>11</v>
      </c>
      <c r="E926" s="4" t="str">
        <f>"Month "&amp;DaysPastLaunch[[#This Row],[MonthNumPastLaunch]]</f>
        <v>Month 31</v>
      </c>
      <c r="F926" s="4" t="str">
        <f>"Year "&amp;DaysPastLaunch[[#This Row],[YearNumPastLaunch]]</f>
        <v>Year 3</v>
      </c>
      <c r="G926" s="4" t="str">
        <f>"Quarter "&amp;DaysPastLaunch[[#This Row],[QuartnerNumPastLaunch]]</f>
        <v>Quarter 11</v>
      </c>
      <c r="H926" s="4">
        <f>MOD(DaysPastLaunch[[#This Row],[MonthNumPastLaunch]]-1,12)+1</f>
        <v>7</v>
      </c>
      <c r="I926" s="4">
        <f>MOD(DaysPastLaunch[[#This Row],[QuartnerNumPastLaunch]]-1,4)+1</f>
        <v>3</v>
      </c>
      <c r="J926" s="4" t="str">
        <f>"Y"&amp;DaysPastLaunch[[#This Row],[YearNumPastLaunch]]&amp;" "&amp;"M"&amp;DaysPastLaunch[[#This Row],[Month1_12]]</f>
        <v>Y3 M7</v>
      </c>
      <c r="K926" s="4" t="str">
        <f>"Y"&amp;DaysPastLaunch[[#This Row],[YearNumPastLaunch]]&amp;" "&amp;"Q"&amp;DaysPastLaunch[[#This Row],[Quarter1_4]]</f>
        <v>Y3 Q3</v>
      </c>
      <c r="L926" s="4" t="str">
        <f>DaysPastLaunch[[#This Row],[YearPastLaunch]]&amp;" "&amp;"Month "&amp;DaysPastLaunch[[#This Row],[Month1_12]]</f>
        <v>Year 3 Month 7</v>
      </c>
      <c r="M926" s="4" t="str">
        <f>DaysPastLaunch[[#This Row],[YearPastLaunch]]&amp;" "&amp;"Quarter "&amp;DaysPastLaunch[[#This Row],[Quarter1_4]]</f>
        <v>Year 3 Quarter 3</v>
      </c>
    </row>
    <row r="927" spans="1:13" x14ac:dyDescent="0.25">
      <c r="A927">
        <v>926</v>
      </c>
      <c r="B927">
        <f>ROUNDDOWN((DaysPastLaunch[[#This Row],[DaysPastLaunch]]-1)/30,0)+1</f>
        <v>31</v>
      </c>
      <c r="C927">
        <f>ROUNDDOWN((DaysPastLaunch[[#This Row],[MonthNumPastLaunch]]-1)/12,0)+1</f>
        <v>3</v>
      </c>
      <c r="D927">
        <f>ROUNDUP(DaysPastLaunch[[#This Row],[MonthNumPastLaunch]]/3,0)</f>
        <v>11</v>
      </c>
      <c r="E927" s="4" t="str">
        <f>"Month "&amp;DaysPastLaunch[[#This Row],[MonthNumPastLaunch]]</f>
        <v>Month 31</v>
      </c>
      <c r="F927" s="4" t="str">
        <f>"Year "&amp;DaysPastLaunch[[#This Row],[YearNumPastLaunch]]</f>
        <v>Year 3</v>
      </c>
      <c r="G927" s="4" t="str">
        <f>"Quarter "&amp;DaysPastLaunch[[#This Row],[QuartnerNumPastLaunch]]</f>
        <v>Quarter 11</v>
      </c>
      <c r="H927" s="4">
        <f>MOD(DaysPastLaunch[[#This Row],[MonthNumPastLaunch]]-1,12)+1</f>
        <v>7</v>
      </c>
      <c r="I927" s="4">
        <f>MOD(DaysPastLaunch[[#This Row],[QuartnerNumPastLaunch]]-1,4)+1</f>
        <v>3</v>
      </c>
      <c r="J927" s="4" t="str">
        <f>"Y"&amp;DaysPastLaunch[[#This Row],[YearNumPastLaunch]]&amp;" "&amp;"M"&amp;DaysPastLaunch[[#This Row],[Month1_12]]</f>
        <v>Y3 M7</v>
      </c>
      <c r="K927" s="4" t="str">
        <f>"Y"&amp;DaysPastLaunch[[#This Row],[YearNumPastLaunch]]&amp;" "&amp;"Q"&amp;DaysPastLaunch[[#This Row],[Quarter1_4]]</f>
        <v>Y3 Q3</v>
      </c>
      <c r="L927" s="4" t="str">
        <f>DaysPastLaunch[[#This Row],[YearPastLaunch]]&amp;" "&amp;"Month "&amp;DaysPastLaunch[[#This Row],[Month1_12]]</f>
        <v>Year 3 Month 7</v>
      </c>
      <c r="M927" s="4" t="str">
        <f>DaysPastLaunch[[#This Row],[YearPastLaunch]]&amp;" "&amp;"Quarter "&amp;DaysPastLaunch[[#This Row],[Quarter1_4]]</f>
        <v>Year 3 Quarter 3</v>
      </c>
    </row>
    <row r="928" spans="1:13" x14ac:dyDescent="0.25">
      <c r="A928">
        <v>927</v>
      </c>
      <c r="B928">
        <f>ROUNDDOWN((DaysPastLaunch[[#This Row],[DaysPastLaunch]]-1)/30,0)+1</f>
        <v>31</v>
      </c>
      <c r="C928">
        <f>ROUNDDOWN((DaysPastLaunch[[#This Row],[MonthNumPastLaunch]]-1)/12,0)+1</f>
        <v>3</v>
      </c>
      <c r="D928">
        <f>ROUNDUP(DaysPastLaunch[[#This Row],[MonthNumPastLaunch]]/3,0)</f>
        <v>11</v>
      </c>
      <c r="E928" s="4" t="str">
        <f>"Month "&amp;DaysPastLaunch[[#This Row],[MonthNumPastLaunch]]</f>
        <v>Month 31</v>
      </c>
      <c r="F928" s="4" t="str">
        <f>"Year "&amp;DaysPastLaunch[[#This Row],[YearNumPastLaunch]]</f>
        <v>Year 3</v>
      </c>
      <c r="G928" s="4" t="str">
        <f>"Quarter "&amp;DaysPastLaunch[[#This Row],[QuartnerNumPastLaunch]]</f>
        <v>Quarter 11</v>
      </c>
      <c r="H928" s="4">
        <f>MOD(DaysPastLaunch[[#This Row],[MonthNumPastLaunch]]-1,12)+1</f>
        <v>7</v>
      </c>
      <c r="I928" s="4">
        <f>MOD(DaysPastLaunch[[#This Row],[QuartnerNumPastLaunch]]-1,4)+1</f>
        <v>3</v>
      </c>
      <c r="J928" s="4" t="str">
        <f>"Y"&amp;DaysPastLaunch[[#This Row],[YearNumPastLaunch]]&amp;" "&amp;"M"&amp;DaysPastLaunch[[#This Row],[Month1_12]]</f>
        <v>Y3 M7</v>
      </c>
      <c r="K928" s="4" t="str">
        <f>"Y"&amp;DaysPastLaunch[[#This Row],[YearNumPastLaunch]]&amp;" "&amp;"Q"&amp;DaysPastLaunch[[#This Row],[Quarter1_4]]</f>
        <v>Y3 Q3</v>
      </c>
      <c r="L928" s="4" t="str">
        <f>DaysPastLaunch[[#This Row],[YearPastLaunch]]&amp;" "&amp;"Month "&amp;DaysPastLaunch[[#This Row],[Month1_12]]</f>
        <v>Year 3 Month 7</v>
      </c>
      <c r="M928" s="4" t="str">
        <f>DaysPastLaunch[[#This Row],[YearPastLaunch]]&amp;" "&amp;"Quarter "&amp;DaysPastLaunch[[#This Row],[Quarter1_4]]</f>
        <v>Year 3 Quarter 3</v>
      </c>
    </row>
    <row r="929" spans="1:13" x14ac:dyDescent="0.25">
      <c r="A929">
        <v>928</v>
      </c>
      <c r="B929">
        <f>ROUNDDOWN((DaysPastLaunch[[#This Row],[DaysPastLaunch]]-1)/30,0)+1</f>
        <v>31</v>
      </c>
      <c r="C929">
        <f>ROUNDDOWN((DaysPastLaunch[[#This Row],[MonthNumPastLaunch]]-1)/12,0)+1</f>
        <v>3</v>
      </c>
      <c r="D929">
        <f>ROUNDUP(DaysPastLaunch[[#This Row],[MonthNumPastLaunch]]/3,0)</f>
        <v>11</v>
      </c>
      <c r="E929" s="4" t="str">
        <f>"Month "&amp;DaysPastLaunch[[#This Row],[MonthNumPastLaunch]]</f>
        <v>Month 31</v>
      </c>
      <c r="F929" s="4" t="str">
        <f>"Year "&amp;DaysPastLaunch[[#This Row],[YearNumPastLaunch]]</f>
        <v>Year 3</v>
      </c>
      <c r="G929" s="4" t="str">
        <f>"Quarter "&amp;DaysPastLaunch[[#This Row],[QuartnerNumPastLaunch]]</f>
        <v>Quarter 11</v>
      </c>
      <c r="H929" s="4">
        <f>MOD(DaysPastLaunch[[#This Row],[MonthNumPastLaunch]]-1,12)+1</f>
        <v>7</v>
      </c>
      <c r="I929" s="4">
        <f>MOD(DaysPastLaunch[[#This Row],[QuartnerNumPastLaunch]]-1,4)+1</f>
        <v>3</v>
      </c>
      <c r="J929" s="4" t="str">
        <f>"Y"&amp;DaysPastLaunch[[#This Row],[YearNumPastLaunch]]&amp;" "&amp;"M"&amp;DaysPastLaunch[[#This Row],[Month1_12]]</f>
        <v>Y3 M7</v>
      </c>
      <c r="K929" s="4" t="str">
        <f>"Y"&amp;DaysPastLaunch[[#This Row],[YearNumPastLaunch]]&amp;" "&amp;"Q"&amp;DaysPastLaunch[[#This Row],[Quarter1_4]]</f>
        <v>Y3 Q3</v>
      </c>
      <c r="L929" s="4" t="str">
        <f>DaysPastLaunch[[#This Row],[YearPastLaunch]]&amp;" "&amp;"Month "&amp;DaysPastLaunch[[#This Row],[Month1_12]]</f>
        <v>Year 3 Month 7</v>
      </c>
      <c r="M929" s="4" t="str">
        <f>DaysPastLaunch[[#This Row],[YearPastLaunch]]&amp;" "&amp;"Quarter "&amp;DaysPastLaunch[[#This Row],[Quarter1_4]]</f>
        <v>Year 3 Quarter 3</v>
      </c>
    </row>
    <row r="930" spans="1:13" x14ac:dyDescent="0.25">
      <c r="A930">
        <v>929</v>
      </c>
      <c r="B930">
        <f>ROUNDDOWN((DaysPastLaunch[[#This Row],[DaysPastLaunch]]-1)/30,0)+1</f>
        <v>31</v>
      </c>
      <c r="C930">
        <f>ROUNDDOWN((DaysPastLaunch[[#This Row],[MonthNumPastLaunch]]-1)/12,0)+1</f>
        <v>3</v>
      </c>
      <c r="D930">
        <f>ROUNDUP(DaysPastLaunch[[#This Row],[MonthNumPastLaunch]]/3,0)</f>
        <v>11</v>
      </c>
      <c r="E930" s="4" t="str">
        <f>"Month "&amp;DaysPastLaunch[[#This Row],[MonthNumPastLaunch]]</f>
        <v>Month 31</v>
      </c>
      <c r="F930" s="4" t="str">
        <f>"Year "&amp;DaysPastLaunch[[#This Row],[YearNumPastLaunch]]</f>
        <v>Year 3</v>
      </c>
      <c r="G930" s="4" t="str">
        <f>"Quarter "&amp;DaysPastLaunch[[#This Row],[QuartnerNumPastLaunch]]</f>
        <v>Quarter 11</v>
      </c>
      <c r="H930" s="4">
        <f>MOD(DaysPastLaunch[[#This Row],[MonthNumPastLaunch]]-1,12)+1</f>
        <v>7</v>
      </c>
      <c r="I930" s="4">
        <f>MOD(DaysPastLaunch[[#This Row],[QuartnerNumPastLaunch]]-1,4)+1</f>
        <v>3</v>
      </c>
      <c r="J930" s="4" t="str">
        <f>"Y"&amp;DaysPastLaunch[[#This Row],[YearNumPastLaunch]]&amp;" "&amp;"M"&amp;DaysPastLaunch[[#This Row],[Month1_12]]</f>
        <v>Y3 M7</v>
      </c>
      <c r="K930" s="4" t="str">
        <f>"Y"&amp;DaysPastLaunch[[#This Row],[YearNumPastLaunch]]&amp;" "&amp;"Q"&amp;DaysPastLaunch[[#This Row],[Quarter1_4]]</f>
        <v>Y3 Q3</v>
      </c>
      <c r="L930" s="4" t="str">
        <f>DaysPastLaunch[[#This Row],[YearPastLaunch]]&amp;" "&amp;"Month "&amp;DaysPastLaunch[[#This Row],[Month1_12]]</f>
        <v>Year 3 Month 7</v>
      </c>
      <c r="M930" s="4" t="str">
        <f>DaysPastLaunch[[#This Row],[YearPastLaunch]]&amp;" "&amp;"Quarter "&amp;DaysPastLaunch[[#This Row],[Quarter1_4]]</f>
        <v>Year 3 Quarter 3</v>
      </c>
    </row>
    <row r="931" spans="1:13" x14ac:dyDescent="0.25">
      <c r="A931">
        <v>930</v>
      </c>
      <c r="B931">
        <f>ROUNDDOWN((DaysPastLaunch[[#This Row],[DaysPastLaunch]]-1)/30,0)+1</f>
        <v>31</v>
      </c>
      <c r="C931">
        <f>ROUNDDOWN((DaysPastLaunch[[#This Row],[MonthNumPastLaunch]]-1)/12,0)+1</f>
        <v>3</v>
      </c>
      <c r="D931">
        <f>ROUNDUP(DaysPastLaunch[[#This Row],[MonthNumPastLaunch]]/3,0)</f>
        <v>11</v>
      </c>
      <c r="E931" s="4" t="str">
        <f>"Month "&amp;DaysPastLaunch[[#This Row],[MonthNumPastLaunch]]</f>
        <v>Month 31</v>
      </c>
      <c r="F931" s="4" t="str">
        <f>"Year "&amp;DaysPastLaunch[[#This Row],[YearNumPastLaunch]]</f>
        <v>Year 3</v>
      </c>
      <c r="G931" s="4" t="str">
        <f>"Quarter "&amp;DaysPastLaunch[[#This Row],[QuartnerNumPastLaunch]]</f>
        <v>Quarter 11</v>
      </c>
      <c r="H931" s="4">
        <f>MOD(DaysPastLaunch[[#This Row],[MonthNumPastLaunch]]-1,12)+1</f>
        <v>7</v>
      </c>
      <c r="I931" s="4">
        <f>MOD(DaysPastLaunch[[#This Row],[QuartnerNumPastLaunch]]-1,4)+1</f>
        <v>3</v>
      </c>
      <c r="J931" s="4" t="str">
        <f>"Y"&amp;DaysPastLaunch[[#This Row],[YearNumPastLaunch]]&amp;" "&amp;"M"&amp;DaysPastLaunch[[#This Row],[Month1_12]]</f>
        <v>Y3 M7</v>
      </c>
      <c r="K931" s="4" t="str">
        <f>"Y"&amp;DaysPastLaunch[[#This Row],[YearNumPastLaunch]]&amp;" "&amp;"Q"&amp;DaysPastLaunch[[#This Row],[Quarter1_4]]</f>
        <v>Y3 Q3</v>
      </c>
      <c r="L931" s="4" t="str">
        <f>DaysPastLaunch[[#This Row],[YearPastLaunch]]&amp;" "&amp;"Month "&amp;DaysPastLaunch[[#This Row],[Month1_12]]</f>
        <v>Year 3 Month 7</v>
      </c>
      <c r="M931" s="4" t="str">
        <f>DaysPastLaunch[[#This Row],[YearPastLaunch]]&amp;" "&amp;"Quarter "&amp;DaysPastLaunch[[#This Row],[Quarter1_4]]</f>
        <v>Year 3 Quarter 3</v>
      </c>
    </row>
    <row r="932" spans="1:13" x14ac:dyDescent="0.25">
      <c r="A932">
        <v>931</v>
      </c>
      <c r="B932">
        <f>ROUNDDOWN((DaysPastLaunch[[#This Row],[DaysPastLaunch]]-1)/30,0)+1</f>
        <v>32</v>
      </c>
      <c r="C932">
        <f>ROUNDDOWN((DaysPastLaunch[[#This Row],[MonthNumPastLaunch]]-1)/12,0)+1</f>
        <v>3</v>
      </c>
      <c r="D932">
        <f>ROUNDUP(DaysPastLaunch[[#This Row],[MonthNumPastLaunch]]/3,0)</f>
        <v>11</v>
      </c>
      <c r="E932" s="4" t="str">
        <f>"Month "&amp;DaysPastLaunch[[#This Row],[MonthNumPastLaunch]]</f>
        <v>Month 32</v>
      </c>
      <c r="F932" s="4" t="str">
        <f>"Year "&amp;DaysPastLaunch[[#This Row],[YearNumPastLaunch]]</f>
        <v>Year 3</v>
      </c>
      <c r="G932" s="4" t="str">
        <f>"Quarter "&amp;DaysPastLaunch[[#This Row],[QuartnerNumPastLaunch]]</f>
        <v>Quarter 11</v>
      </c>
      <c r="H932" s="4">
        <f>MOD(DaysPastLaunch[[#This Row],[MonthNumPastLaunch]]-1,12)+1</f>
        <v>8</v>
      </c>
      <c r="I932" s="4">
        <f>MOD(DaysPastLaunch[[#This Row],[QuartnerNumPastLaunch]]-1,4)+1</f>
        <v>3</v>
      </c>
      <c r="J932" s="4" t="str">
        <f>"Y"&amp;DaysPastLaunch[[#This Row],[YearNumPastLaunch]]&amp;" "&amp;"M"&amp;DaysPastLaunch[[#This Row],[Month1_12]]</f>
        <v>Y3 M8</v>
      </c>
      <c r="K932" s="4" t="str">
        <f>"Y"&amp;DaysPastLaunch[[#This Row],[YearNumPastLaunch]]&amp;" "&amp;"Q"&amp;DaysPastLaunch[[#This Row],[Quarter1_4]]</f>
        <v>Y3 Q3</v>
      </c>
      <c r="L932" s="4" t="str">
        <f>DaysPastLaunch[[#This Row],[YearPastLaunch]]&amp;" "&amp;"Month "&amp;DaysPastLaunch[[#This Row],[Month1_12]]</f>
        <v>Year 3 Month 8</v>
      </c>
      <c r="M932" s="4" t="str">
        <f>DaysPastLaunch[[#This Row],[YearPastLaunch]]&amp;" "&amp;"Quarter "&amp;DaysPastLaunch[[#This Row],[Quarter1_4]]</f>
        <v>Year 3 Quarter 3</v>
      </c>
    </row>
    <row r="933" spans="1:13" x14ac:dyDescent="0.25">
      <c r="A933">
        <v>932</v>
      </c>
      <c r="B933">
        <f>ROUNDDOWN((DaysPastLaunch[[#This Row],[DaysPastLaunch]]-1)/30,0)+1</f>
        <v>32</v>
      </c>
      <c r="C933">
        <f>ROUNDDOWN((DaysPastLaunch[[#This Row],[MonthNumPastLaunch]]-1)/12,0)+1</f>
        <v>3</v>
      </c>
      <c r="D933">
        <f>ROUNDUP(DaysPastLaunch[[#This Row],[MonthNumPastLaunch]]/3,0)</f>
        <v>11</v>
      </c>
      <c r="E933" s="4" t="str">
        <f>"Month "&amp;DaysPastLaunch[[#This Row],[MonthNumPastLaunch]]</f>
        <v>Month 32</v>
      </c>
      <c r="F933" s="4" t="str">
        <f>"Year "&amp;DaysPastLaunch[[#This Row],[YearNumPastLaunch]]</f>
        <v>Year 3</v>
      </c>
      <c r="G933" s="4" t="str">
        <f>"Quarter "&amp;DaysPastLaunch[[#This Row],[QuartnerNumPastLaunch]]</f>
        <v>Quarter 11</v>
      </c>
      <c r="H933" s="4">
        <f>MOD(DaysPastLaunch[[#This Row],[MonthNumPastLaunch]]-1,12)+1</f>
        <v>8</v>
      </c>
      <c r="I933" s="4">
        <f>MOD(DaysPastLaunch[[#This Row],[QuartnerNumPastLaunch]]-1,4)+1</f>
        <v>3</v>
      </c>
      <c r="J933" s="4" t="str">
        <f>"Y"&amp;DaysPastLaunch[[#This Row],[YearNumPastLaunch]]&amp;" "&amp;"M"&amp;DaysPastLaunch[[#This Row],[Month1_12]]</f>
        <v>Y3 M8</v>
      </c>
      <c r="K933" s="4" t="str">
        <f>"Y"&amp;DaysPastLaunch[[#This Row],[YearNumPastLaunch]]&amp;" "&amp;"Q"&amp;DaysPastLaunch[[#This Row],[Quarter1_4]]</f>
        <v>Y3 Q3</v>
      </c>
      <c r="L933" s="4" t="str">
        <f>DaysPastLaunch[[#This Row],[YearPastLaunch]]&amp;" "&amp;"Month "&amp;DaysPastLaunch[[#This Row],[Month1_12]]</f>
        <v>Year 3 Month 8</v>
      </c>
      <c r="M933" s="4" t="str">
        <f>DaysPastLaunch[[#This Row],[YearPastLaunch]]&amp;" "&amp;"Quarter "&amp;DaysPastLaunch[[#This Row],[Quarter1_4]]</f>
        <v>Year 3 Quarter 3</v>
      </c>
    </row>
    <row r="934" spans="1:13" x14ac:dyDescent="0.25">
      <c r="A934">
        <v>933</v>
      </c>
      <c r="B934">
        <f>ROUNDDOWN((DaysPastLaunch[[#This Row],[DaysPastLaunch]]-1)/30,0)+1</f>
        <v>32</v>
      </c>
      <c r="C934">
        <f>ROUNDDOWN((DaysPastLaunch[[#This Row],[MonthNumPastLaunch]]-1)/12,0)+1</f>
        <v>3</v>
      </c>
      <c r="D934">
        <f>ROUNDUP(DaysPastLaunch[[#This Row],[MonthNumPastLaunch]]/3,0)</f>
        <v>11</v>
      </c>
      <c r="E934" s="4" t="str">
        <f>"Month "&amp;DaysPastLaunch[[#This Row],[MonthNumPastLaunch]]</f>
        <v>Month 32</v>
      </c>
      <c r="F934" s="4" t="str">
        <f>"Year "&amp;DaysPastLaunch[[#This Row],[YearNumPastLaunch]]</f>
        <v>Year 3</v>
      </c>
      <c r="G934" s="4" t="str">
        <f>"Quarter "&amp;DaysPastLaunch[[#This Row],[QuartnerNumPastLaunch]]</f>
        <v>Quarter 11</v>
      </c>
      <c r="H934" s="4">
        <f>MOD(DaysPastLaunch[[#This Row],[MonthNumPastLaunch]]-1,12)+1</f>
        <v>8</v>
      </c>
      <c r="I934" s="4">
        <f>MOD(DaysPastLaunch[[#This Row],[QuartnerNumPastLaunch]]-1,4)+1</f>
        <v>3</v>
      </c>
      <c r="J934" s="4" t="str">
        <f>"Y"&amp;DaysPastLaunch[[#This Row],[YearNumPastLaunch]]&amp;" "&amp;"M"&amp;DaysPastLaunch[[#This Row],[Month1_12]]</f>
        <v>Y3 M8</v>
      </c>
      <c r="K934" s="4" t="str">
        <f>"Y"&amp;DaysPastLaunch[[#This Row],[YearNumPastLaunch]]&amp;" "&amp;"Q"&amp;DaysPastLaunch[[#This Row],[Quarter1_4]]</f>
        <v>Y3 Q3</v>
      </c>
      <c r="L934" s="4" t="str">
        <f>DaysPastLaunch[[#This Row],[YearPastLaunch]]&amp;" "&amp;"Month "&amp;DaysPastLaunch[[#This Row],[Month1_12]]</f>
        <v>Year 3 Month 8</v>
      </c>
      <c r="M934" s="4" t="str">
        <f>DaysPastLaunch[[#This Row],[YearPastLaunch]]&amp;" "&amp;"Quarter "&amp;DaysPastLaunch[[#This Row],[Quarter1_4]]</f>
        <v>Year 3 Quarter 3</v>
      </c>
    </row>
    <row r="935" spans="1:13" x14ac:dyDescent="0.25">
      <c r="A935">
        <v>934</v>
      </c>
      <c r="B935">
        <f>ROUNDDOWN((DaysPastLaunch[[#This Row],[DaysPastLaunch]]-1)/30,0)+1</f>
        <v>32</v>
      </c>
      <c r="C935">
        <f>ROUNDDOWN((DaysPastLaunch[[#This Row],[MonthNumPastLaunch]]-1)/12,0)+1</f>
        <v>3</v>
      </c>
      <c r="D935">
        <f>ROUNDUP(DaysPastLaunch[[#This Row],[MonthNumPastLaunch]]/3,0)</f>
        <v>11</v>
      </c>
      <c r="E935" s="4" t="str">
        <f>"Month "&amp;DaysPastLaunch[[#This Row],[MonthNumPastLaunch]]</f>
        <v>Month 32</v>
      </c>
      <c r="F935" s="4" t="str">
        <f>"Year "&amp;DaysPastLaunch[[#This Row],[YearNumPastLaunch]]</f>
        <v>Year 3</v>
      </c>
      <c r="G935" s="4" t="str">
        <f>"Quarter "&amp;DaysPastLaunch[[#This Row],[QuartnerNumPastLaunch]]</f>
        <v>Quarter 11</v>
      </c>
      <c r="H935" s="4">
        <f>MOD(DaysPastLaunch[[#This Row],[MonthNumPastLaunch]]-1,12)+1</f>
        <v>8</v>
      </c>
      <c r="I935" s="4">
        <f>MOD(DaysPastLaunch[[#This Row],[QuartnerNumPastLaunch]]-1,4)+1</f>
        <v>3</v>
      </c>
      <c r="J935" s="4" t="str">
        <f>"Y"&amp;DaysPastLaunch[[#This Row],[YearNumPastLaunch]]&amp;" "&amp;"M"&amp;DaysPastLaunch[[#This Row],[Month1_12]]</f>
        <v>Y3 M8</v>
      </c>
      <c r="K935" s="4" t="str">
        <f>"Y"&amp;DaysPastLaunch[[#This Row],[YearNumPastLaunch]]&amp;" "&amp;"Q"&amp;DaysPastLaunch[[#This Row],[Quarter1_4]]</f>
        <v>Y3 Q3</v>
      </c>
      <c r="L935" s="4" t="str">
        <f>DaysPastLaunch[[#This Row],[YearPastLaunch]]&amp;" "&amp;"Month "&amp;DaysPastLaunch[[#This Row],[Month1_12]]</f>
        <v>Year 3 Month 8</v>
      </c>
      <c r="M935" s="4" t="str">
        <f>DaysPastLaunch[[#This Row],[YearPastLaunch]]&amp;" "&amp;"Quarter "&amp;DaysPastLaunch[[#This Row],[Quarter1_4]]</f>
        <v>Year 3 Quarter 3</v>
      </c>
    </row>
    <row r="936" spans="1:13" x14ac:dyDescent="0.25">
      <c r="A936">
        <v>935</v>
      </c>
      <c r="B936">
        <f>ROUNDDOWN((DaysPastLaunch[[#This Row],[DaysPastLaunch]]-1)/30,0)+1</f>
        <v>32</v>
      </c>
      <c r="C936">
        <f>ROUNDDOWN((DaysPastLaunch[[#This Row],[MonthNumPastLaunch]]-1)/12,0)+1</f>
        <v>3</v>
      </c>
      <c r="D936">
        <f>ROUNDUP(DaysPastLaunch[[#This Row],[MonthNumPastLaunch]]/3,0)</f>
        <v>11</v>
      </c>
      <c r="E936" s="4" t="str">
        <f>"Month "&amp;DaysPastLaunch[[#This Row],[MonthNumPastLaunch]]</f>
        <v>Month 32</v>
      </c>
      <c r="F936" s="4" t="str">
        <f>"Year "&amp;DaysPastLaunch[[#This Row],[YearNumPastLaunch]]</f>
        <v>Year 3</v>
      </c>
      <c r="G936" s="4" t="str">
        <f>"Quarter "&amp;DaysPastLaunch[[#This Row],[QuartnerNumPastLaunch]]</f>
        <v>Quarter 11</v>
      </c>
      <c r="H936" s="4">
        <f>MOD(DaysPastLaunch[[#This Row],[MonthNumPastLaunch]]-1,12)+1</f>
        <v>8</v>
      </c>
      <c r="I936" s="4">
        <f>MOD(DaysPastLaunch[[#This Row],[QuartnerNumPastLaunch]]-1,4)+1</f>
        <v>3</v>
      </c>
      <c r="J936" s="4" t="str">
        <f>"Y"&amp;DaysPastLaunch[[#This Row],[YearNumPastLaunch]]&amp;" "&amp;"M"&amp;DaysPastLaunch[[#This Row],[Month1_12]]</f>
        <v>Y3 M8</v>
      </c>
      <c r="K936" s="4" t="str">
        <f>"Y"&amp;DaysPastLaunch[[#This Row],[YearNumPastLaunch]]&amp;" "&amp;"Q"&amp;DaysPastLaunch[[#This Row],[Quarter1_4]]</f>
        <v>Y3 Q3</v>
      </c>
      <c r="L936" s="4" t="str">
        <f>DaysPastLaunch[[#This Row],[YearPastLaunch]]&amp;" "&amp;"Month "&amp;DaysPastLaunch[[#This Row],[Month1_12]]</f>
        <v>Year 3 Month 8</v>
      </c>
      <c r="M936" s="4" t="str">
        <f>DaysPastLaunch[[#This Row],[YearPastLaunch]]&amp;" "&amp;"Quarter "&amp;DaysPastLaunch[[#This Row],[Quarter1_4]]</f>
        <v>Year 3 Quarter 3</v>
      </c>
    </row>
    <row r="937" spans="1:13" x14ac:dyDescent="0.25">
      <c r="A937">
        <v>936</v>
      </c>
      <c r="B937">
        <f>ROUNDDOWN((DaysPastLaunch[[#This Row],[DaysPastLaunch]]-1)/30,0)+1</f>
        <v>32</v>
      </c>
      <c r="C937">
        <f>ROUNDDOWN((DaysPastLaunch[[#This Row],[MonthNumPastLaunch]]-1)/12,0)+1</f>
        <v>3</v>
      </c>
      <c r="D937">
        <f>ROUNDUP(DaysPastLaunch[[#This Row],[MonthNumPastLaunch]]/3,0)</f>
        <v>11</v>
      </c>
      <c r="E937" s="4" t="str">
        <f>"Month "&amp;DaysPastLaunch[[#This Row],[MonthNumPastLaunch]]</f>
        <v>Month 32</v>
      </c>
      <c r="F937" s="4" t="str">
        <f>"Year "&amp;DaysPastLaunch[[#This Row],[YearNumPastLaunch]]</f>
        <v>Year 3</v>
      </c>
      <c r="G937" s="4" t="str">
        <f>"Quarter "&amp;DaysPastLaunch[[#This Row],[QuartnerNumPastLaunch]]</f>
        <v>Quarter 11</v>
      </c>
      <c r="H937" s="4">
        <f>MOD(DaysPastLaunch[[#This Row],[MonthNumPastLaunch]]-1,12)+1</f>
        <v>8</v>
      </c>
      <c r="I937" s="4">
        <f>MOD(DaysPastLaunch[[#This Row],[QuartnerNumPastLaunch]]-1,4)+1</f>
        <v>3</v>
      </c>
      <c r="J937" s="4" t="str">
        <f>"Y"&amp;DaysPastLaunch[[#This Row],[YearNumPastLaunch]]&amp;" "&amp;"M"&amp;DaysPastLaunch[[#This Row],[Month1_12]]</f>
        <v>Y3 M8</v>
      </c>
      <c r="K937" s="4" t="str">
        <f>"Y"&amp;DaysPastLaunch[[#This Row],[YearNumPastLaunch]]&amp;" "&amp;"Q"&amp;DaysPastLaunch[[#This Row],[Quarter1_4]]</f>
        <v>Y3 Q3</v>
      </c>
      <c r="L937" s="4" t="str">
        <f>DaysPastLaunch[[#This Row],[YearPastLaunch]]&amp;" "&amp;"Month "&amp;DaysPastLaunch[[#This Row],[Month1_12]]</f>
        <v>Year 3 Month 8</v>
      </c>
      <c r="M937" s="4" t="str">
        <f>DaysPastLaunch[[#This Row],[YearPastLaunch]]&amp;" "&amp;"Quarter "&amp;DaysPastLaunch[[#This Row],[Quarter1_4]]</f>
        <v>Year 3 Quarter 3</v>
      </c>
    </row>
    <row r="938" spans="1:13" x14ac:dyDescent="0.25">
      <c r="A938">
        <v>937</v>
      </c>
      <c r="B938">
        <f>ROUNDDOWN((DaysPastLaunch[[#This Row],[DaysPastLaunch]]-1)/30,0)+1</f>
        <v>32</v>
      </c>
      <c r="C938">
        <f>ROUNDDOWN((DaysPastLaunch[[#This Row],[MonthNumPastLaunch]]-1)/12,0)+1</f>
        <v>3</v>
      </c>
      <c r="D938">
        <f>ROUNDUP(DaysPastLaunch[[#This Row],[MonthNumPastLaunch]]/3,0)</f>
        <v>11</v>
      </c>
      <c r="E938" s="4" t="str">
        <f>"Month "&amp;DaysPastLaunch[[#This Row],[MonthNumPastLaunch]]</f>
        <v>Month 32</v>
      </c>
      <c r="F938" s="4" t="str">
        <f>"Year "&amp;DaysPastLaunch[[#This Row],[YearNumPastLaunch]]</f>
        <v>Year 3</v>
      </c>
      <c r="G938" s="4" t="str">
        <f>"Quarter "&amp;DaysPastLaunch[[#This Row],[QuartnerNumPastLaunch]]</f>
        <v>Quarter 11</v>
      </c>
      <c r="H938" s="4">
        <f>MOD(DaysPastLaunch[[#This Row],[MonthNumPastLaunch]]-1,12)+1</f>
        <v>8</v>
      </c>
      <c r="I938" s="4">
        <f>MOD(DaysPastLaunch[[#This Row],[QuartnerNumPastLaunch]]-1,4)+1</f>
        <v>3</v>
      </c>
      <c r="J938" s="4" t="str">
        <f>"Y"&amp;DaysPastLaunch[[#This Row],[YearNumPastLaunch]]&amp;" "&amp;"M"&amp;DaysPastLaunch[[#This Row],[Month1_12]]</f>
        <v>Y3 M8</v>
      </c>
      <c r="K938" s="4" t="str">
        <f>"Y"&amp;DaysPastLaunch[[#This Row],[YearNumPastLaunch]]&amp;" "&amp;"Q"&amp;DaysPastLaunch[[#This Row],[Quarter1_4]]</f>
        <v>Y3 Q3</v>
      </c>
      <c r="L938" s="4" t="str">
        <f>DaysPastLaunch[[#This Row],[YearPastLaunch]]&amp;" "&amp;"Month "&amp;DaysPastLaunch[[#This Row],[Month1_12]]</f>
        <v>Year 3 Month 8</v>
      </c>
      <c r="M938" s="4" t="str">
        <f>DaysPastLaunch[[#This Row],[YearPastLaunch]]&amp;" "&amp;"Quarter "&amp;DaysPastLaunch[[#This Row],[Quarter1_4]]</f>
        <v>Year 3 Quarter 3</v>
      </c>
    </row>
    <row r="939" spans="1:13" x14ac:dyDescent="0.25">
      <c r="A939">
        <v>938</v>
      </c>
      <c r="B939">
        <f>ROUNDDOWN((DaysPastLaunch[[#This Row],[DaysPastLaunch]]-1)/30,0)+1</f>
        <v>32</v>
      </c>
      <c r="C939">
        <f>ROUNDDOWN((DaysPastLaunch[[#This Row],[MonthNumPastLaunch]]-1)/12,0)+1</f>
        <v>3</v>
      </c>
      <c r="D939">
        <f>ROUNDUP(DaysPastLaunch[[#This Row],[MonthNumPastLaunch]]/3,0)</f>
        <v>11</v>
      </c>
      <c r="E939" s="4" t="str">
        <f>"Month "&amp;DaysPastLaunch[[#This Row],[MonthNumPastLaunch]]</f>
        <v>Month 32</v>
      </c>
      <c r="F939" s="4" t="str">
        <f>"Year "&amp;DaysPastLaunch[[#This Row],[YearNumPastLaunch]]</f>
        <v>Year 3</v>
      </c>
      <c r="G939" s="4" t="str">
        <f>"Quarter "&amp;DaysPastLaunch[[#This Row],[QuartnerNumPastLaunch]]</f>
        <v>Quarter 11</v>
      </c>
      <c r="H939" s="4">
        <f>MOD(DaysPastLaunch[[#This Row],[MonthNumPastLaunch]]-1,12)+1</f>
        <v>8</v>
      </c>
      <c r="I939" s="4">
        <f>MOD(DaysPastLaunch[[#This Row],[QuartnerNumPastLaunch]]-1,4)+1</f>
        <v>3</v>
      </c>
      <c r="J939" s="4" t="str">
        <f>"Y"&amp;DaysPastLaunch[[#This Row],[YearNumPastLaunch]]&amp;" "&amp;"M"&amp;DaysPastLaunch[[#This Row],[Month1_12]]</f>
        <v>Y3 M8</v>
      </c>
      <c r="K939" s="4" t="str">
        <f>"Y"&amp;DaysPastLaunch[[#This Row],[YearNumPastLaunch]]&amp;" "&amp;"Q"&amp;DaysPastLaunch[[#This Row],[Quarter1_4]]</f>
        <v>Y3 Q3</v>
      </c>
      <c r="L939" s="4" t="str">
        <f>DaysPastLaunch[[#This Row],[YearPastLaunch]]&amp;" "&amp;"Month "&amp;DaysPastLaunch[[#This Row],[Month1_12]]</f>
        <v>Year 3 Month 8</v>
      </c>
      <c r="M939" s="4" t="str">
        <f>DaysPastLaunch[[#This Row],[YearPastLaunch]]&amp;" "&amp;"Quarter "&amp;DaysPastLaunch[[#This Row],[Quarter1_4]]</f>
        <v>Year 3 Quarter 3</v>
      </c>
    </row>
    <row r="940" spans="1:13" x14ac:dyDescent="0.25">
      <c r="A940">
        <v>939</v>
      </c>
      <c r="B940">
        <f>ROUNDDOWN((DaysPastLaunch[[#This Row],[DaysPastLaunch]]-1)/30,0)+1</f>
        <v>32</v>
      </c>
      <c r="C940">
        <f>ROUNDDOWN((DaysPastLaunch[[#This Row],[MonthNumPastLaunch]]-1)/12,0)+1</f>
        <v>3</v>
      </c>
      <c r="D940">
        <f>ROUNDUP(DaysPastLaunch[[#This Row],[MonthNumPastLaunch]]/3,0)</f>
        <v>11</v>
      </c>
      <c r="E940" s="4" t="str">
        <f>"Month "&amp;DaysPastLaunch[[#This Row],[MonthNumPastLaunch]]</f>
        <v>Month 32</v>
      </c>
      <c r="F940" s="4" t="str">
        <f>"Year "&amp;DaysPastLaunch[[#This Row],[YearNumPastLaunch]]</f>
        <v>Year 3</v>
      </c>
      <c r="G940" s="4" t="str">
        <f>"Quarter "&amp;DaysPastLaunch[[#This Row],[QuartnerNumPastLaunch]]</f>
        <v>Quarter 11</v>
      </c>
      <c r="H940" s="4">
        <f>MOD(DaysPastLaunch[[#This Row],[MonthNumPastLaunch]]-1,12)+1</f>
        <v>8</v>
      </c>
      <c r="I940" s="4">
        <f>MOD(DaysPastLaunch[[#This Row],[QuartnerNumPastLaunch]]-1,4)+1</f>
        <v>3</v>
      </c>
      <c r="J940" s="4" t="str">
        <f>"Y"&amp;DaysPastLaunch[[#This Row],[YearNumPastLaunch]]&amp;" "&amp;"M"&amp;DaysPastLaunch[[#This Row],[Month1_12]]</f>
        <v>Y3 M8</v>
      </c>
      <c r="K940" s="4" t="str">
        <f>"Y"&amp;DaysPastLaunch[[#This Row],[YearNumPastLaunch]]&amp;" "&amp;"Q"&amp;DaysPastLaunch[[#This Row],[Quarter1_4]]</f>
        <v>Y3 Q3</v>
      </c>
      <c r="L940" s="4" t="str">
        <f>DaysPastLaunch[[#This Row],[YearPastLaunch]]&amp;" "&amp;"Month "&amp;DaysPastLaunch[[#This Row],[Month1_12]]</f>
        <v>Year 3 Month 8</v>
      </c>
      <c r="M940" s="4" t="str">
        <f>DaysPastLaunch[[#This Row],[YearPastLaunch]]&amp;" "&amp;"Quarter "&amp;DaysPastLaunch[[#This Row],[Quarter1_4]]</f>
        <v>Year 3 Quarter 3</v>
      </c>
    </row>
    <row r="941" spans="1:13" x14ac:dyDescent="0.25">
      <c r="A941">
        <v>940</v>
      </c>
      <c r="B941">
        <f>ROUNDDOWN((DaysPastLaunch[[#This Row],[DaysPastLaunch]]-1)/30,0)+1</f>
        <v>32</v>
      </c>
      <c r="C941">
        <f>ROUNDDOWN((DaysPastLaunch[[#This Row],[MonthNumPastLaunch]]-1)/12,0)+1</f>
        <v>3</v>
      </c>
      <c r="D941">
        <f>ROUNDUP(DaysPastLaunch[[#This Row],[MonthNumPastLaunch]]/3,0)</f>
        <v>11</v>
      </c>
      <c r="E941" s="4" t="str">
        <f>"Month "&amp;DaysPastLaunch[[#This Row],[MonthNumPastLaunch]]</f>
        <v>Month 32</v>
      </c>
      <c r="F941" s="4" t="str">
        <f>"Year "&amp;DaysPastLaunch[[#This Row],[YearNumPastLaunch]]</f>
        <v>Year 3</v>
      </c>
      <c r="G941" s="4" t="str">
        <f>"Quarter "&amp;DaysPastLaunch[[#This Row],[QuartnerNumPastLaunch]]</f>
        <v>Quarter 11</v>
      </c>
      <c r="H941" s="4">
        <f>MOD(DaysPastLaunch[[#This Row],[MonthNumPastLaunch]]-1,12)+1</f>
        <v>8</v>
      </c>
      <c r="I941" s="4">
        <f>MOD(DaysPastLaunch[[#This Row],[QuartnerNumPastLaunch]]-1,4)+1</f>
        <v>3</v>
      </c>
      <c r="J941" s="4" t="str">
        <f>"Y"&amp;DaysPastLaunch[[#This Row],[YearNumPastLaunch]]&amp;" "&amp;"M"&amp;DaysPastLaunch[[#This Row],[Month1_12]]</f>
        <v>Y3 M8</v>
      </c>
      <c r="K941" s="4" t="str">
        <f>"Y"&amp;DaysPastLaunch[[#This Row],[YearNumPastLaunch]]&amp;" "&amp;"Q"&amp;DaysPastLaunch[[#This Row],[Quarter1_4]]</f>
        <v>Y3 Q3</v>
      </c>
      <c r="L941" s="4" t="str">
        <f>DaysPastLaunch[[#This Row],[YearPastLaunch]]&amp;" "&amp;"Month "&amp;DaysPastLaunch[[#This Row],[Month1_12]]</f>
        <v>Year 3 Month 8</v>
      </c>
      <c r="M941" s="4" t="str">
        <f>DaysPastLaunch[[#This Row],[YearPastLaunch]]&amp;" "&amp;"Quarter "&amp;DaysPastLaunch[[#This Row],[Quarter1_4]]</f>
        <v>Year 3 Quarter 3</v>
      </c>
    </row>
    <row r="942" spans="1:13" x14ac:dyDescent="0.25">
      <c r="A942">
        <v>941</v>
      </c>
      <c r="B942">
        <f>ROUNDDOWN((DaysPastLaunch[[#This Row],[DaysPastLaunch]]-1)/30,0)+1</f>
        <v>32</v>
      </c>
      <c r="C942">
        <f>ROUNDDOWN((DaysPastLaunch[[#This Row],[MonthNumPastLaunch]]-1)/12,0)+1</f>
        <v>3</v>
      </c>
      <c r="D942">
        <f>ROUNDUP(DaysPastLaunch[[#This Row],[MonthNumPastLaunch]]/3,0)</f>
        <v>11</v>
      </c>
      <c r="E942" s="4" t="str">
        <f>"Month "&amp;DaysPastLaunch[[#This Row],[MonthNumPastLaunch]]</f>
        <v>Month 32</v>
      </c>
      <c r="F942" s="4" t="str">
        <f>"Year "&amp;DaysPastLaunch[[#This Row],[YearNumPastLaunch]]</f>
        <v>Year 3</v>
      </c>
      <c r="G942" s="4" t="str">
        <f>"Quarter "&amp;DaysPastLaunch[[#This Row],[QuartnerNumPastLaunch]]</f>
        <v>Quarter 11</v>
      </c>
      <c r="H942" s="4">
        <f>MOD(DaysPastLaunch[[#This Row],[MonthNumPastLaunch]]-1,12)+1</f>
        <v>8</v>
      </c>
      <c r="I942" s="4">
        <f>MOD(DaysPastLaunch[[#This Row],[QuartnerNumPastLaunch]]-1,4)+1</f>
        <v>3</v>
      </c>
      <c r="J942" s="4" t="str">
        <f>"Y"&amp;DaysPastLaunch[[#This Row],[YearNumPastLaunch]]&amp;" "&amp;"M"&amp;DaysPastLaunch[[#This Row],[Month1_12]]</f>
        <v>Y3 M8</v>
      </c>
      <c r="K942" s="4" t="str">
        <f>"Y"&amp;DaysPastLaunch[[#This Row],[YearNumPastLaunch]]&amp;" "&amp;"Q"&amp;DaysPastLaunch[[#This Row],[Quarter1_4]]</f>
        <v>Y3 Q3</v>
      </c>
      <c r="L942" s="4" t="str">
        <f>DaysPastLaunch[[#This Row],[YearPastLaunch]]&amp;" "&amp;"Month "&amp;DaysPastLaunch[[#This Row],[Month1_12]]</f>
        <v>Year 3 Month 8</v>
      </c>
      <c r="M942" s="4" t="str">
        <f>DaysPastLaunch[[#This Row],[YearPastLaunch]]&amp;" "&amp;"Quarter "&amp;DaysPastLaunch[[#This Row],[Quarter1_4]]</f>
        <v>Year 3 Quarter 3</v>
      </c>
    </row>
    <row r="943" spans="1:13" x14ac:dyDescent="0.25">
      <c r="A943">
        <v>942</v>
      </c>
      <c r="B943">
        <f>ROUNDDOWN((DaysPastLaunch[[#This Row],[DaysPastLaunch]]-1)/30,0)+1</f>
        <v>32</v>
      </c>
      <c r="C943">
        <f>ROUNDDOWN((DaysPastLaunch[[#This Row],[MonthNumPastLaunch]]-1)/12,0)+1</f>
        <v>3</v>
      </c>
      <c r="D943">
        <f>ROUNDUP(DaysPastLaunch[[#This Row],[MonthNumPastLaunch]]/3,0)</f>
        <v>11</v>
      </c>
      <c r="E943" s="4" t="str">
        <f>"Month "&amp;DaysPastLaunch[[#This Row],[MonthNumPastLaunch]]</f>
        <v>Month 32</v>
      </c>
      <c r="F943" s="4" t="str">
        <f>"Year "&amp;DaysPastLaunch[[#This Row],[YearNumPastLaunch]]</f>
        <v>Year 3</v>
      </c>
      <c r="G943" s="4" t="str">
        <f>"Quarter "&amp;DaysPastLaunch[[#This Row],[QuartnerNumPastLaunch]]</f>
        <v>Quarter 11</v>
      </c>
      <c r="H943" s="4">
        <f>MOD(DaysPastLaunch[[#This Row],[MonthNumPastLaunch]]-1,12)+1</f>
        <v>8</v>
      </c>
      <c r="I943" s="4">
        <f>MOD(DaysPastLaunch[[#This Row],[QuartnerNumPastLaunch]]-1,4)+1</f>
        <v>3</v>
      </c>
      <c r="J943" s="4" t="str">
        <f>"Y"&amp;DaysPastLaunch[[#This Row],[YearNumPastLaunch]]&amp;" "&amp;"M"&amp;DaysPastLaunch[[#This Row],[Month1_12]]</f>
        <v>Y3 M8</v>
      </c>
      <c r="K943" s="4" t="str">
        <f>"Y"&amp;DaysPastLaunch[[#This Row],[YearNumPastLaunch]]&amp;" "&amp;"Q"&amp;DaysPastLaunch[[#This Row],[Quarter1_4]]</f>
        <v>Y3 Q3</v>
      </c>
      <c r="L943" s="4" t="str">
        <f>DaysPastLaunch[[#This Row],[YearPastLaunch]]&amp;" "&amp;"Month "&amp;DaysPastLaunch[[#This Row],[Month1_12]]</f>
        <v>Year 3 Month 8</v>
      </c>
      <c r="M943" s="4" t="str">
        <f>DaysPastLaunch[[#This Row],[YearPastLaunch]]&amp;" "&amp;"Quarter "&amp;DaysPastLaunch[[#This Row],[Quarter1_4]]</f>
        <v>Year 3 Quarter 3</v>
      </c>
    </row>
    <row r="944" spans="1:13" x14ac:dyDescent="0.25">
      <c r="A944">
        <v>943</v>
      </c>
      <c r="B944">
        <f>ROUNDDOWN((DaysPastLaunch[[#This Row],[DaysPastLaunch]]-1)/30,0)+1</f>
        <v>32</v>
      </c>
      <c r="C944">
        <f>ROUNDDOWN((DaysPastLaunch[[#This Row],[MonthNumPastLaunch]]-1)/12,0)+1</f>
        <v>3</v>
      </c>
      <c r="D944">
        <f>ROUNDUP(DaysPastLaunch[[#This Row],[MonthNumPastLaunch]]/3,0)</f>
        <v>11</v>
      </c>
      <c r="E944" s="4" t="str">
        <f>"Month "&amp;DaysPastLaunch[[#This Row],[MonthNumPastLaunch]]</f>
        <v>Month 32</v>
      </c>
      <c r="F944" s="4" t="str">
        <f>"Year "&amp;DaysPastLaunch[[#This Row],[YearNumPastLaunch]]</f>
        <v>Year 3</v>
      </c>
      <c r="G944" s="4" t="str">
        <f>"Quarter "&amp;DaysPastLaunch[[#This Row],[QuartnerNumPastLaunch]]</f>
        <v>Quarter 11</v>
      </c>
      <c r="H944" s="4">
        <f>MOD(DaysPastLaunch[[#This Row],[MonthNumPastLaunch]]-1,12)+1</f>
        <v>8</v>
      </c>
      <c r="I944" s="4">
        <f>MOD(DaysPastLaunch[[#This Row],[QuartnerNumPastLaunch]]-1,4)+1</f>
        <v>3</v>
      </c>
      <c r="J944" s="4" t="str">
        <f>"Y"&amp;DaysPastLaunch[[#This Row],[YearNumPastLaunch]]&amp;" "&amp;"M"&amp;DaysPastLaunch[[#This Row],[Month1_12]]</f>
        <v>Y3 M8</v>
      </c>
      <c r="K944" s="4" t="str">
        <f>"Y"&amp;DaysPastLaunch[[#This Row],[YearNumPastLaunch]]&amp;" "&amp;"Q"&amp;DaysPastLaunch[[#This Row],[Quarter1_4]]</f>
        <v>Y3 Q3</v>
      </c>
      <c r="L944" s="4" t="str">
        <f>DaysPastLaunch[[#This Row],[YearPastLaunch]]&amp;" "&amp;"Month "&amp;DaysPastLaunch[[#This Row],[Month1_12]]</f>
        <v>Year 3 Month 8</v>
      </c>
      <c r="M944" s="4" t="str">
        <f>DaysPastLaunch[[#This Row],[YearPastLaunch]]&amp;" "&amp;"Quarter "&amp;DaysPastLaunch[[#This Row],[Quarter1_4]]</f>
        <v>Year 3 Quarter 3</v>
      </c>
    </row>
    <row r="945" spans="1:13" x14ac:dyDescent="0.25">
      <c r="A945">
        <v>944</v>
      </c>
      <c r="B945">
        <f>ROUNDDOWN((DaysPastLaunch[[#This Row],[DaysPastLaunch]]-1)/30,0)+1</f>
        <v>32</v>
      </c>
      <c r="C945">
        <f>ROUNDDOWN((DaysPastLaunch[[#This Row],[MonthNumPastLaunch]]-1)/12,0)+1</f>
        <v>3</v>
      </c>
      <c r="D945">
        <f>ROUNDUP(DaysPastLaunch[[#This Row],[MonthNumPastLaunch]]/3,0)</f>
        <v>11</v>
      </c>
      <c r="E945" s="4" t="str">
        <f>"Month "&amp;DaysPastLaunch[[#This Row],[MonthNumPastLaunch]]</f>
        <v>Month 32</v>
      </c>
      <c r="F945" s="4" t="str">
        <f>"Year "&amp;DaysPastLaunch[[#This Row],[YearNumPastLaunch]]</f>
        <v>Year 3</v>
      </c>
      <c r="G945" s="4" t="str">
        <f>"Quarter "&amp;DaysPastLaunch[[#This Row],[QuartnerNumPastLaunch]]</f>
        <v>Quarter 11</v>
      </c>
      <c r="H945" s="4">
        <f>MOD(DaysPastLaunch[[#This Row],[MonthNumPastLaunch]]-1,12)+1</f>
        <v>8</v>
      </c>
      <c r="I945" s="4">
        <f>MOD(DaysPastLaunch[[#This Row],[QuartnerNumPastLaunch]]-1,4)+1</f>
        <v>3</v>
      </c>
      <c r="J945" s="4" t="str">
        <f>"Y"&amp;DaysPastLaunch[[#This Row],[YearNumPastLaunch]]&amp;" "&amp;"M"&amp;DaysPastLaunch[[#This Row],[Month1_12]]</f>
        <v>Y3 M8</v>
      </c>
      <c r="K945" s="4" t="str">
        <f>"Y"&amp;DaysPastLaunch[[#This Row],[YearNumPastLaunch]]&amp;" "&amp;"Q"&amp;DaysPastLaunch[[#This Row],[Quarter1_4]]</f>
        <v>Y3 Q3</v>
      </c>
      <c r="L945" s="4" t="str">
        <f>DaysPastLaunch[[#This Row],[YearPastLaunch]]&amp;" "&amp;"Month "&amp;DaysPastLaunch[[#This Row],[Month1_12]]</f>
        <v>Year 3 Month 8</v>
      </c>
      <c r="M945" s="4" t="str">
        <f>DaysPastLaunch[[#This Row],[YearPastLaunch]]&amp;" "&amp;"Quarter "&amp;DaysPastLaunch[[#This Row],[Quarter1_4]]</f>
        <v>Year 3 Quarter 3</v>
      </c>
    </row>
    <row r="946" spans="1:13" x14ac:dyDescent="0.25">
      <c r="A946">
        <v>945</v>
      </c>
      <c r="B946">
        <f>ROUNDDOWN((DaysPastLaunch[[#This Row],[DaysPastLaunch]]-1)/30,0)+1</f>
        <v>32</v>
      </c>
      <c r="C946">
        <f>ROUNDDOWN((DaysPastLaunch[[#This Row],[MonthNumPastLaunch]]-1)/12,0)+1</f>
        <v>3</v>
      </c>
      <c r="D946">
        <f>ROUNDUP(DaysPastLaunch[[#This Row],[MonthNumPastLaunch]]/3,0)</f>
        <v>11</v>
      </c>
      <c r="E946" s="4" t="str">
        <f>"Month "&amp;DaysPastLaunch[[#This Row],[MonthNumPastLaunch]]</f>
        <v>Month 32</v>
      </c>
      <c r="F946" s="4" t="str">
        <f>"Year "&amp;DaysPastLaunch[[#This Row],[YearNumPastLaunch]]</f>
        <v>Year 3</v>
      </c>
      <c r="G946" s="4" t="str">
        <f>"Quarter "&amp;DaysPastLaunch[[#This Row],[QuartnerNumPastLaunch]]</f>
        <v>Quarter 11</v>
      </c>
      <c r="H946" s="4">
        <f>MOD(DaysPastLaunch[[#This Row],[MonthNumPastLaunch]]-1,12)+1</f>
        <v>8</v>
      </c>
      <c r="I946" s="4">
        <f>MOD(DaysPastLaunch[[#This Row],[QuartnerNumPastLaunch]]-1,4)+1</f>
        <v>3</v>
      </c>
      <c r="J946" s="4" t="str">
        <f>"Y"&amp;DaysPastLaunch[[#This Row],[YearNumPastLaunch]]&amp;" "&amp;"M"&amp;DaysPastLaunch[[#This Row],[Month1_12]]</f>
        <v>Y3 M8</v>
      </c>
      <c r="K946" s="4" t="str">
        <f>"Y"&amp;DaysPastLaunch[[#This Row],[YearNumPastLaunch]]&amp;" "&amp;"Q"&amp;DaysPastLaunch[[#This Row],[Quarter1_4]]</f>
        <v>Y3 Q3</v>
      </c>
      <c r="L946" s="4" t="str">
        <f>DaysPastLaunch[[#This Row],[YearPastLaunch]]&amp;" "&amp;"Month "&amp;DaysPastLaunch[[#This Row],[Month1_12]]</f>
        <v>Year 3 Month 8</v>
      </c>
      <c r="M946" s="4" t="str">
        <f>DaysPastLaunch[[#This Row],[YearPastLaunch]]&amp;" "&amp;"Quarter "&amp;DaysPastLaunch[[#This Row],[Quarter1_4]]</f>
        <v>Year 3 Quarter 3</v>
      </c>
    </row>
    <row r="947" spans="1:13" x14ac:dyDescent="0.25">
      <c r="A947">
        <v>946</v>
      </c>
      <c r="B947">
        <f>ROUNDDOWN((DaysPastLaunch[[#This Row],[DaysPastLaunch]]-1)/30,0)+1</f>
        <v>32</v>
      </c>
      <c r="C947">
        <f>ROUNDDOWN((DaysPastLaunch[[#This Row],[MonthNumPastLaunch]]-1)/12,0)+1</f>
        <v>3</v>
      </c>
      <c r="D947">
        <f>ROUNDUP(DaysPastLaunch[[#This Row],[MonthNumPastLaunch]]/3,0)</f>
        <v>11</v>
      </c>
      <c r="E947" s="4" t="str">
        <f>"Month "&amp;DaysPastLaunch[[#This Row],[MonthNumPastLaunch]]</f>
        <v>Month 32</v>
      </c>
      <c r="F947" s="4" t="str">
        <f>"Year "&amp;DaysPastLaunch[[#This Row],[YearNumPastLaunch]]</f>
        <v>Year 3</v>
      </c>
      <c r="G947" s="4" t="str">
        <f>"Quarter "&amp;DaysPastLaunch[[#This Row],[QuartnerNumPastLaunch]]</f>
        <v>Quarter 11</v>
      </c>
      <c r="H947" s="4">
        <f>MOD(DaysPastLaunch[[#This Row],[MonthNumPastLaunch]]-1,12)+1</f>
        <v>8</v>
      </c>
      <c r="I947" s="4">
        <f>MOD(DaysPastLaunch[[#This Row],[QuartnerNumPastLaunch]]-1,4)+1</f>
        <v>3</v>
      </c>
      <c r="J947" s="4" t="str">
        <f>"Y"&amp;DaysPastLaunch[[#This Row],[YearNumPastLaunch]]&amp;" "&amp;"M"&amp;DaysPastLaunch[[#This Row],[Month1_12]]</f>
        <v>Y3 M8</v>
      </c>
      <c r="K947" s="4" t="str">
        <f>"Y"&amp;DaysPastLaunch[[#This Row],[YearNumPastLaunch]]&amp;" "&amp;"Q"&amp;DaysPastLaunch[[#This Row],[Quarter1_4]]</f>
        <v>Y3 Q3</v>
      </c>
      <c r="L947" s="4" t="str">
        <f>DaysPastLaunch[[#This Row],[YearPastLaunch]]&amp;" "&amp;"Month "&amp;DaysPastLaunch[[#This Row],[Month1_12]]</f>
        <v>Year 3 Month 8</v>
      </c>
      <c r="M947" s="4" t="str">
        <f>DaysPastLaunch[[#This Row],[YearPastLaunch]]&amp;" "&amp;"Quarter "&amp;DaysPastLaunch[[#This Row],[Quarter1_4]]</f>
        <v>Year 3 Quarter 3</v>
      </c>
    </row>
    <row r="948" spans="1:13" x14ac:dyDescent="0.25">
      <c r="A948">
        <v>947</v>
      </c>
      <c r="B948">
        <f>ROUNDDOWN((DaysPastLaunch[[#This Row],[DaysPastLaunch]]-1)/30,0)+1</f>
        <v>32</v>
      </c>
      <c r="C948">
        <f>ROUNDDOWN((DaysPastLaunch[[#This Row],[MonthNumPastLaunch]]-1)/12,0)+1</f>
        <v>3</v>
      </c>
      <c r="D948">
        <f>ROUNDUP(DaysPastLaunch[[#This Row],[MonthNumPastLaunch]]/3,0)</f>
        <v>11</v>
      </c>
      <c r="E948" s="4" t="str">
        <f>"Month "&amp;DaysPastLaunch[[#This Row],[MonthNumPastLaunch]]</f>
        <v>Month 32</v>
      </c>
      <c r="F948" s="4" t="str">
        <f>"Year "&amp;DaysPastLaunch[[#This Row],[YearNumPastLaunch]]</f>
        <v>Year 3</v>
      </c>
      <c r="G948" s="4" t="str">
        <f>"Quarter "&amp;DaysPastLaunch[[#This Row],[QuartnerNumPastLaunch]]</f>
        <v>Quarter 11</v>
      </c>
      <c r="H948" s="4">
        <f>MOD(DaysPastLaunch[[#This Row],[MonthNumPastLaunch]]-1,12)+1</f>
        <v>8</v>
      </c>
      <c r="I948" s="4">
        <f>MOD(DaysPastLaunch[[#This Row],[QuartnerNumPastLaunch]]-1,4)+1</f>
        <v>3</v>
      </c>
      <c r="J948" s="4" t="str">
        <f>"Y"&amp;DaysPastLaunch[[#This Row],[YearNumPastLaunch]]&amp;" "&amp;"M"&amp;DaysPastLaunch[[#This Row],[Month1_12]]</f>
        <v>Y3 M8</v>
      </c>
      <c r="K948" s="4" t="str">
        <f>"Y"&amp;DaysPastLaunch[[#This Row],[YearNumPastLaunch]]&amp;" "&amp;"Q"&amp;DaysPastLaunch[[#This Row],[Quarter1_4]]</f>
        <v>Y3 Q3</v>
      </c>
      <c r="L948" s="4" t="str">
        <f>DaysPastLaunch[[#This Row],[YearPastLaunch]]&amp;" "&amp;"Month "&amp;DaysPastLaunch[[#This Row],[Month1_12]]</f>
        <v>Year 3 Month 8</v>
      </c>
      <c r="M948" s="4" t="str">
        <f>DaysPastLaunch[[#This Row],[YearPastLaunch]]&amp;" "&amp;"Quarter "&amp;DaysPastLaunch[[#This Row],[Quarter1_4]]</f>
        <v>Year 3 Quarter 3</v>
      </c>
    </row>
    <row r="949" spans="1:13" x14ac:dyDescent="0.25">
      <c r="A949">
        <v>948</v>
      </c>
      <c r="B949">
        <f>ROUNDDOWN((DaysPastLaunch[[#This Row],[DaysPastLaunch]]-1)/30,0)+1</f>
        <v>32</v>
      </c>
      <c r="C949">
        <f>ROUNDDOWN((DaysPastLaunch[[#This Row],[MonthNumPastLaunch]]-1)/12,0)+1</f>
        <v>3</v>
      </c>
      <c r="D949">
        <f>ROUNDUP(DaysPastLaunch[[#This Row],[MonthNumPastLaunch]]/3,0)</f>
        <v>11</v>
      </c>
      <c r="E949" s="4" t="str">
        <f>"Month "&amp;DaysPastLaunch[[#This Row],[MonthNumPastLaunch]]</f>
        <v>Month 32</v>
      </c>
      <c r="F949" s="4" t="str">
        <f>"Year "&amp;DaysPastLaunch[[#This Row],[YearNumPastLaunch]]</f>
        <v>Year 3</v>
      </c>
      <c r="G949" s="4" t="str">
        <f>"Quarter "&amp;DaysPastLaunch[[#This Row],[QuartnerNumPastLaunch]]</f>
        <v>Quarter 11</v>
      </c>
      <c r="H949" s="4">
        <f>MOD(DaysPastLaunch[[#This Row],[MonthNumPastLaunch]]-1,12)+1</f>
        <v>8</v>
      </c>
      <c r="I949" s="4">
        <f>MOD(DaysPastLaunch[[#This Row],[QuartnerNumPastLaunch]]-1,4)+1</f>
        <v>3</v>
      </c>
      <c r="J949" s="4" t="str">
        <f>"Y"&amp;DaysPastLaunch[[#This Row],[YearNumPastLaunch]]&amp;" "&amp;"M"&amp;DaysPastLaunch[[#This Row],[Month1_12]]</f>
        <v>Y3 M8</v>
      </c>
      <c r="K949" s="4" t="str">
        <f>"Y"&amp;DaysPastLaunch[[#This Row],[YearNumPastLaunch]]&amp;" "&amp;"Q"&amp;DaysPastLaunch[[#This Row],[Quarter1_4]]</f>
        <v>Y3 Q3</v>
      </c>
      <c r="L949" s="4" t="str">
        <f>DaysPastLaunch[[#This Row],[YearPastLaunch]]&amp;" "&amp;"Month "&amp;DaysPastLaunch[[#This Row],[Month1_12]]</f>
        <v>Year 3 Month 8</v>
      </c>
      <c r="M949" s="4" t="str">
        <f>DaysPastLaunch[[#This Row],[YearPastLaunch]]&amp;" "&amp;"Quarter "&amp;DaysPastLaunch[[#This Row],[Quarter1_4]]</f>
        <v>Year 3 Quarter 3</v>
      </c>
    </row>
    <row r="950" spans="1:13" x14ac:dyDescent="0.25">
      <c r="A950">
        <v>949</v>
      </c>
      <c r="B950">
        <f>ROUNDDOWN((DaysPastLaunch[[#This Row],[DaysPastLaunch]]-1)/30,0)+1</f>
        <v>32</v>
      </c>
      <c r="C950">
        <f>ROUNDDOWN((DaysPastLaunch[[#This Row],[MonthNumPastLaunch]]-1)/12,0)+1</f>
        <v>3</v>
      </c>
      <c r="D950">
        <f>ROUNDUP(DaysPastLaunch[[#This Row],[MonthNumPastLaunch]]/3,0)</f>
        <v>11</v>
      </c>
      <c r="E950" s="4" t="str">
        <f>"Month "&amp;DaysPastLaunch[[#This Row],[MonthNumPastLaunch]]</f>
        <v>Month 32</v>
      </c>
      <c r="F950" s="4" t="str">
        <f>"Year "&amp;DaysPastLaunch[[#This Row],[YearNumPastLaunch]]</f>
        <v>Year 3</v>
      </c>
      <c r="G950" s="4" t="str">
        <f>"Quarter "&amp;DaysPastLaunch[[#This Row],[QuartnerNumPastLaunch]]</f>
        <v>Quarter 11</v>
      </c>
      <c r="H950" s="4">
        <f>MOD(DaysPastLaunch[[#This Row],[MonthNumPastLaunch]]-1,12)+1</f>
        <v>8</v>
      </c>
      <c r="I950" s="4">
        <f>MOD(DaysPastLaunch[[#This Row],[QuartnerNumPastLaunch]]-1,4)+1</f>
        <v>3</v>
      </c>
      <c r="J950" s="4" t="str">
        <f>"Y"&amp;DaysPastLaunch[[#This Row],[YearNumPastLaunch]]&amp;" "&amp;"M"&amp;DaysPastLaunch[[#This Row],[Month1_12]]</f>
        <v>Y3 M8</v>
      </c>
      <c r="K950" s="4" t="str">
        <f>"Y"&amp;DaysPastLaunch[[#This Row],[YearNumPastLaunch]]&amp;" "&amp;"Q"&amp;DaysPastLaunch[[#This Row],[Quarter1_4]]</f>
        <v>Y3 Q3</v>
      </c>
      <c r="L950" s="4" t="str">
        <f>DaysPastLaunch[[#This Row],[YearPastLaunch]]&amp;" "&amp;"Month "&amp;DaysPastLaunch[[#This Row],[Month1_12]]</f>
        <v>Year 3 Month 8</v>
      </c>
      <c r="M950" s="4" t="str">
        <f>DaysPastLaunch[[#This Row],[YearPastLaunch]]&amp;" "&amp;"Quarter "&amp;DaysPastLaunch[[#This Row],[Quarter1_4]]</f>
        <v>Year 3 Quarter 3</v>
      </c>
    </row>
    <row r="951" spans="1:13" x14ac:dyDescent="0.25">
      <c r="A951">
        <v>950</v>
      </c>
      <c r="B951">
        <f>ROUNDDOWN((DaysPastLaunch[[#This Row],[DaysPastLaunch]]-1)/30,0)+1</f>
        <v>32</v>
      </c>
      <c r="C951">
        <f>ROUNDDOWN((DaysPastLaunch[[#This Row],[MonthNumPastLaunch]]-1)/12,0)+1</f>
        <v>3</v>
      </c>
      <c r="D951">
        <f>ROUNDUP(DaysPastLaunch[[#This Row],[MonthNumPastLaunch]]/3,0)</f>
        <v>11</v>
      </c>
      <c r="E951" s="4" t="str">
        <f>"Month "&amp;DaysPastLaunch[[#This Row],[MonthNumPastLaunch]]</f>
        <v>Month 32</v>
      </c>
      <c r="F951" s="4" t="str">
        <f>"Year "&amp;DaysPastLaunch[[#This Row],[YearNumPastLaunch]]</f>
        <v>Year 3</v>
      </c>
      <c r="G951" s="4" t="str">
        <f>"Quarter "&amp;DaysPastLaunch[[#This Row],[QuartnerNumPastLaunch]]</f>
        <v>Quarter 11</v>
      </c>
      <c r="H951" s="4">
        <f>MOD(DaysPastLaunch[[#This Row],[MonthNumPastLaunch]]-1,12)+1</f>
        <v>8</v>
      </c>
      <c r="I951" s="4">
        <f>MOD(DaysPastLaunch[[#This Row],[QuartnerNumPastLaunch]]-1,4)+1</f>
        <v>3</v>
      </c>
      <c r="J951" s="4" t="str">
        <f>"Y"&amp;DaysPastLaunch[[#This Row],[YearNumPastLaunch]]&amp;" "&amp;"M"&amp;DaysPastLaunch[[#This Row],[Month1_12]]</f>
        <v>Y3 M8</v>
      </c>
      <c r="K951" s="4" t="str">
        <f>"Y"&amp;DaysPastLaunch[[#This Row],[YearNumPastLaunch]]&amp;" "&amp;"Q"&amp;DaysPastLaunch[[#This Row],[Quarter1_4]]</f>
        <v>Y3 Q3</v>
      </c>
      <c r="L951" s="4" t="str">
        <f>DaysPastLaunch[[#This Row],[YearPastLaunch]]&amp;" "&amp;"Month "&amp;DaysPastLaunch[[#This Row],[Month1_12]]</f>
        <v>Year 3 Month 8</v>
      </c>
      <c r="M951" s="4" t="str">
        <f>DaysPastLaunch[[#This Row],[YearPastLaunch]]&amp;" "&amp;"Quarter "&amp;DaysPastLaunch[[#This Row],[Quarter1_4]]</f>
        <v>Year 3 Quarter 3</v>
      </c>
    </row>
    <row r="952" spans="1:13" x14ac:dyDescent="0.25">
      <c r="A952">
        <v>951</v>
      </c>
      <c r="B952">
        <f>ROUNDDOWN((DaysPastLaunch[[#This Row],[DaysPastLaunch]]-1)/30,0)+1</f>
        <v>32</v>
      </c>
      <c r="C952">
        <f>ROUNDDOWN((DaysPastLaunch[[#This Row],[MonthNumPastLaunch]]-1)/12,0)+1</f>
        <v>3</v>
      </c>
      <c r="D952">
        <f>ROUNDUP(DaysPastLaunch[[#This Row],[MonthNumPastLaunch]]/3,0)</f>
        <v>11</v>
      </c>
      <c r="E952" s="4" t="str">
        <f>"Month "&amp;DaysPastLaunch[[#This Row],[MonthNumPastLaunch]]</f>
        <v>Month 32</v>
      </c>
      <c r="F952" s="4" t="str">
        <f>"Year "&amp;DaysPastLaunch[[#This Row],[YearNumPastLaunch]]</f>
        <v>Year 3</v>
      </c>
      <c r="G952" s="4" t="str">
        <f>"Quarter "&amp;DaysPastLaunch[[#This Row],[QuartnerNumPastLaunch]]</f>
        <v>Quarter 11</v>
      </c>
      <c r="H952" s="4">
        <f>MOD(DaysPastLaunch[[#This Row],[MonthNumPastLaunch]]-1,12)+1</f>
        <v>8</v>
      </c>
      <c r="I952" s="4">
        <f>MOD(DaysPastLaunch[[#This Row],[QuartnerNumPastLaunch]]-1,4)+1</f>
        <v>3</v>
      </c>
      <c r="J952" s="4" t="str">
        <f>"Y"&amp;DaysPastLaunch[[#This Row],[YearNumPastLaunch]]&amp;" "&amp;"M"&amp;DaysPastLaunch[[#This Row],[Month1_12]]</f>
        <v>Y3 M8</v>
      </c>
      <c r="K952" s="4" t="str">
        <f>"Y"&amp;DaysPastLaunch[[#This Row],[YearNumPastLaunch]]&amp;" "&amp;"Q"&amp;DaysPastLaunch[[#This Row],[Quarter1_4]]</f>
        <v>Y3 Q3</v>
      </c>
      <c r="L952" s="4" t="str">
        <f>DaysPastLaunch[[#This Row],[YearPastLaunch]]&amp;" "&amp;"Month "&amp;DaysPastLaunch[[#This Row],[Month1_12]]</f>
        <v>Year 3 Month 8</v>
      </c>
      <c r="M952" s="4" t="str">
        <f>DaysPastLaunch[[#This Row],[YearPastLaunch]]&amp;" "&amp;"Quarter "&amp;DaysPastLaunch[[#This Row],[Quarter1_4]]</f>
        <v>Year 3 Quarter 3</v>
      </c>
    </row>
    <row r="953" spans="1:13" x14ac:dyDescent="0.25">
      <c r="A953">
        <v>952</v>
      </c>
      <c r="B953">
        <f>ROUNDDOWN((DaysPastLaunch[[#This Row],[DaysPastLaunch]]-1)/30,0)+1</f>
        <v>32</v>
      </c>
      <c r="C953">
        <f>ROUNDDOWN((DaysPastLaunch[[#This Row],[MonthNumPastLaunch]]-1)/12,0)+1</f>
        <v>3</v>
      </c>
      <c r="D953">
        <f>ROUNDUP(DaysPastLaunch[[#This Row],[MonthNumPastLaunch]]/3,0)</f>
        <v>11</v>
      </c>
      <c r="E953" s="4" t="str">
        <f>"Month "&amp;DaysPastLaunch[[#This Row],[MonthNumPastLaunch]]</f>
        <v>Month 32</v>
      </c>
      <c r="F953" s="4" t="str">
        <f>"Year "&amp;DaysPastLaunch[[#This Row],[YearNumPastLaunch]]</f>
        <v>Year 3</v>
      </c>
      <c r="G953" s="4" t="str">
        <f>"Quarter "&amp;DaysPastLaunch[[#This Row],[QuartnerNumPastLaunch]]</f>
        <v>Quarter 11</v>
      </c>
      <c r="H953" s="4">
        <f>MOD(DaysPastLaunch[[#This Row],[MonthNumPastLaunch]]-1,12)+1</f>
        <v>8</v>
      </c>
      <c r="I953" s="4">
        <f>MOD(DaysPastLaunch[[#This Row],[QuartnerNumPastLaunch]]-1,4)+1</f>
        <v>3</v>
      </c>
      <c r="J953" s="4" t="str">
        <f>"Y"&amp;DaysPastLaunch[[#This Row],[YearNumPastLaunch]]&amp;" "&amp;"M"&amp;DaysPastLaunch[[#This Row],[Month1_12]]</f>
        <v>Y3 M8</v>
      </c>
      <c r="K953" s="4" t="str">
        <f>"Y"&amp;DaysPastLaunch[[#This Row],[YearNumPastLaunch]]&amp;" "&amp;"Q"&amp;DaysPastLaunch[[#This Row],[Quarter1_4]]</f>
        <v>Y3 Q3</v>
      </c>
      <c r="L953" s="4" t="str">
        <f>DaysPastLaunch[[#This Row],[YearPastLaunch]]&amp;" "&amp;"Month "&amp;DaysPastLaunch[[#This Row],[Month1_12]]</f>
        <v>Year 3 Month 8</v>
      </c>
      <c r="M953" s="4" t="str">
        <f>DaysPastLaunch[[#This Row],[YearPastLaunch]]&amp;" "&amp;"Quarter "&amp;DaysPastLaunch[[#This Row],[Quarter1_4]]</f>
        <v>Year 3 Quarter 3</v>
      </c>
    </row>
    <row r="954" spans="1:13" x14ac:dyDescent="0.25">
      <c r="A954">
        <v>953</v>
      </c>
      <c r="B954">
        <f>ROUNDDOWN((DaysPastLaunch[[#This Row],[DaysPastLaunch]]-1)/30,0)+1</f>
        <v>32</v>
      </c>
      <c r="C954">
        <f>ROUNDDOWN((DaysPastLaunch[[#This Row],[MonthNumPastLaunch]]-1)/12,0)+1</f>
        <v>3</v>
      </c>
      <c r="D954">
        <f>ROUNDUP(DaysPastLaunch[[#This Row],[MonthNumPastLaunch]]/3,0)</f>
        <v>11</v>
      </c>
      <c r="E954" s="4" t="str">
        <f>"Month "&amp;DaysPastLaunch[[#This Row],[MonthNumPastLaunch]]</f>
        <v>Month 32</v>
      </c>
      <c r="F954" s="4" t="str">
        <f>"Year "&amp;DaysPastLaunch[[#This Row],[YearNumPastLaunch]]</f>
        <v>Year 3</v>
      </c>
      <c r="G954" s="4" t="str">
        <f>"Quarter "&amp;DaysPastLaunch[[#This Row],[QuartnerNumPastLaunch]]</f>
        <v>Quarter 11</v>
      </c>
      <c r="H954" s="4">
        <f>MOD(DaysPastLaunch[[#This Row],[MonthNumPastLaunch]]-1,12)+1</f>
        <v>8</v>
      </c>
      <c r="I954" s="4">
        <f>MOD(DaysPastLaunch[[#This Row],[QuartnerNumPastLaunch]]-1,4)+1</f>
        <v>3</v>
      </c>
      <c r="J954" s="4" t="str">
        <f>"Y"&amp;DaysPastLaunch[[#This Row],[YearNumPastLaunch]]&amp;" "&amp;"M"&amp;DaysPastLaunch[[#This Row],[Month1_12]]</f>
        <v>Y3 M8</v>
      </c>
      <c r="K954" s="4" t="str">
        <f>"Y"&amp;DaysPastLaunch[[#This Row],[YearNumPastLaunch]]&amp;" "&amp;"Q"&amp;DaysPastLaunch[[#This Row],[Quarter1_4]]</f>
        <v>Y3 Q3</v>
      </c>
      <c r="L954" s="4" t="str">
        <f>DaysPastLaunch[[#This Row],[YearPastLaunch]]&amp;" "&amp;"Month "&amp;DaysPastLaunch[[#This Row],[Month1_12]]</f>
        <v>Year 3 Month 8</v>
      </c>
      <c r="M954" s="4" t="str">
        <f>DaysPastLaunch[[#This Row],[YearPastLaunch]]&amp;" "&amp;"Quarter "&amp;DaysPastLaunch[[#This Row],[Quarter1_4]]</f>
        <v>Year 3 Quarter 3</v>
      </c>
    </row>
    <row r="955" spans="1:13" x14ac:dyDescent="0.25">
      <c r="A955">
        <v>954</v>
      </c>
      <c r="B955">
        <f>ROUNDDOWN((DaysPastLaunch[[#This Row],[DaysPastLaunch]]-1)/30,0)+1</f>
        <v>32</v>
      </c>
      <c r="C955">
        <f>ROUNDDOWN((DaysPastLaunch[[#This Row],[MonthNumPastLaunch]]-1)/12,0)+1</f>
        <v>3</v>
      </c>
      <c r="D955">
        <f>ROUNDUP(DaysPastLaunch[[#This Row],[MonthNumPastLaunch]]/3,0)</f>
        <v>11</v>
      </c>
      <c r="E955" s="4" t="str">
        <f>"Month "&amp;DaysPastLaunch[[#This Row],[MonthNumPastLaunch]]</f>
        <v>Month 32</v>
      </c>
      <c r="F955" s="4" t="str">
        <f>"Year "&amp;DaysPastLaunch[[#This Row],[YearNumPastLaunch]]</f>
        <v>Year 3</v>
      </c>
      <c r="G955" s="4" t="str">
        <f>"Quarter "&amp;DaysPastLaunch[[#This Row],[QuartnerNumPastLaunch]]</f>
        <v>Quarter 11</v>
      </c>
      <c r="H955" s="4">
        <f>MOD(DaysPastLaunch[[#This Row],[MonthNumPastLaunch]]-1,12)+1</f>
        <v>8</v>
      </c>
      <c r="I955" s="4">
        <f>MOD(DaysPastLaunch[[#This Row],[QuartnerNumPastLaunch]]-1,4)+1</f>
        <v>3</v>
      </c>
      <c r="J955" s="4" t="str">
        <f>"Y"&amp;DaysPastLaunch[[#This Row],[YearNumPastLaunch]]&amp;" "&amp;"M"&amp;DaysPastLaunch[[#This Row],[Month1_12]]</f>
        <v>Y3 M8</v>
      </c>
      <c r="K955" s="4" t="str">
        <f>"Y"&amp;DaysPastLaunch[[#This Row],[YearNumPastLaunch]]&amp;" "&amp;"Q"&amp;DaysPastLaunch[[#This Row],[Quarter1_4]]</f>
        <v>Y3 Q3</v>
      </c>
      <c r="L955" s="4" t="str">
        <f>DaysPastLaunch[[#This Row],[YearPastLaunch]]&amp;" "&amp;"Month "&amp;DaysPastLaunch[[#This Row],[Month1_12]]</f>
        <v>Year 3 Month 8</v>
      </c>
      <c r="M955" s="4" t="str">
        <f>DaysPastLaunch[[#This Row],[YearPastLaunch]]&amp;" "&amp;"Quarter "&amp;DaysPastLaunch[[#This Row],[Quarter1_4]]</f>
        <v>Year 3 Quarter 3</v>
      </c>
    </row>
    <row r="956" spans="1:13" x14ac:dyDescent="0.25">
      <c r="A956">
        <v>955</v>
      </c>
      <c r="B956">
        <f>ROUNDDOWN((DaysPastLaunch[[#This Row],[DaysPastLaunch]]-1)/30,0)+1</f>
        <v>32</v>
      </c>
      <c r="C956">
        <f>ROUNDDOWN((DaysPastLaunch[[#This Row],[MonthNumPastLaunch]]-1)/12,0)+1</f>
        <v>3</v>
      </c>
      <c r="D956">
        <f>ROUNDUP(DaysPastLaunch[[#This Row],[MonthNumPastLaunch]]/3,0)</f>
        <v>11</v>
      </c>
      <c r="E956" s="4" t="str">
        <f>"Month "&amp;DaysPastLaunch[[#This Row],[MonthNumPastLaunch]]</f>
        <v>Month 32</v>
      </c>
      <c r="F956" s="4" t="str">
        <f>"Year "&amp;DaysPastLaunch[[#This Row],[YearNumPastLaunch]]</f>
        <v>Year 3</v>
      </c>
      <c r="G956" s="4" t="str">
        <f>"Quarter "&amp;DaysPastLaunch[[#This Row],[QuartnerNumPastLaunch]]</f>
        <v>Quarter 11</v>
      </c>
      <c r="H956" s="4">
        <f>MOD(DaysPastLaunch[[#This Row],[MonthNumPastLaunch]]-1,12)+1</f>
        <v>8</v>
      </c>
      <c r="I956" s="4">
        <f>MOD(DaysPastLaunch[[#This Row],[QuartnerNumPastLaunch]]-1,4)+1</f>
        <v>3</v>
      </c>
      <c r="J956" s="4" t="str">
        <f>"Y"&amp;DaysPastLaunch[[#This Row],[YearNumPastLaunch]]&amp;" "&amp;"M"&amp;DaysPastLaunch[[#This Row],[Month1_12]]</f>
        <v>Y3 M8</v>
      </c>
      <c r="K956" s="4" t="str">
        <f>"Y"&amp;DaysPastLaunch[[#This Row],[YearNumPastLaunch]]&amp;" "&amp;"Q"&amp;DaysPastLaunch[[#This Row],[Quarter1_4]]</f>
        <v>Y3 Q3</v>
      </c>
      <c r="L956" s="4" t="str">
        <f>DaysPastLaunch[[#This Row],[YearPastLaunch]]&amp;" "&amp;"Month "&amp;DaysPastLaunch[[#This Row],[Month1_12]]</f>
        <v>Year 3 Month 8</v>
      </c>
      <c r="M956" s="4" t="str">
        <f>DaysPastLaunch[[#This Row],[YearPastLaunch]]&amp;" "&amp;"Quarter "&amp;DaysPastLaunch[[#This Row],[Quarter1_4]]</f>
        <v>Year 3 Quarter 3</v>
      </c>
    </row>
    <row r="957" spans="1:13" x14ac:dyDescent="0.25">
      <c r="A957">
        <v>956</v>
      </c>
      <c r="B957">
        <f>ROUNDDOWN((DaysPastLaunch[[#This Row],[DaysPastLaunch]]-1)/30,0)+1</f>
        <v>32</v>
      </c>
      <c r="C957">
        <f>ROUNDDOWN((DaysPastLaunch[[#This Row],[MonthNumPastLaunch]]-1)/12,0)+1</f>
        <v>3</v>
      </c>
      <c r="D957">
        <f>ROUNDUP(DaysPastLaunch[[#This Row],[MonthNumPastLaunch]]/3,0)</f>
        <v>11</v>
      </c>
      <c r="E957" s="4" t="str">
        <f>"Month "&amp;DaysPastLaunch[[#This Row],[MonthNumPastLaunch]]</f>
        <v>Month 32</v>
      </c>
      <c r="F957" s="4" t="str">
        <f>"Year "&amp;DaysPastLaunch[[#This Row],[YearNumPastLaunch]]</f>
        <v>Year 3</v>
      </c>
      <c r="G957" s="4" t="str">
        <f>"Quarter "&amp;DaysPastLaunch[[#This Row],[QuartnerNumPastLaunch]]</f>
        <v>Quarter 11</v>
      </c>
      <c r="H957" s="4">
        <f>MOD(DaysPastLaunch[[#This Row],[MonthNumPastLaunch]]-1,12)+1</f>
        <v>8</v>
      </c>
      <c r="I957" s="4">
        <f>MOD(DaysPastLaunch[[#This Row],[QuartnerNumPastLaunch]]-1,4)+1</f>
        <v>3</v>
      </c>
      <c r="J957" s="4" t="str">
        <f>"Y"&amp;DaysPastLaunch[[#This Row],[YearNumPastLaunch]]&amp;" "&amp;"M"&amp;DaysPastLaunch[[#This Row],[Month1_12]]</f>
        <v>Y3 M8</v>
      </c>
      <c r="K957" s="4" t="str">
        <f>"Y"&amp;DaysPastLaunch[[#This Row],[YearNumPastLaunch]]&amp;" "&amp;"Q"&amp;DaysPastLaunch[[#This Row],[Quarter1_4]]</f>
        <v>Y3 Q3</v>
      </c>
      <c r="L957" s="4" t="str">
        <f>DaysPastLaunch[[#This Row],[YearPastLaunch]]&amp;" "&amp;"Month "&amp;DaysPastLaunch[[#This Row],[Month1_12]]</f>
        <v>Year 3 Month 8</v>
      </c>
      <c r="M957" s="4" t="str">
        <f>DaysPastLaunch[[#This Row],[YearPastLaunch]]&amp;" "&amp;"Quarter "&amp;DaysPastLaunch[[#This Row],[Quarter1_4]]</f>
        <v>Year 3 Quarter 3</v>
      </c>
    </row>
    <row r="958" spans="1:13" x14ac:dyDescent="0.25">
      <c r="A958">
        <v>957</v>
      </c>
      <c r="B958">
        <f>ROUNDDOWN((DaysPastLaunch[[#This Row],[DaysPastLaunch]]-1)/30,0)+1</f>
        <v>32</v>
      </c>
      <c r="C958">
        <f>ROUNDDOWN((DaysPastLaunch[[#This Row],[MonthNumPastLaunch]]-1)/12,0)+1</f>
        <v>3</v>
      </c>
      <c r="D958">
        <f>ROUNDUP(DaysPastLaunch[[#This Row],[MonthNumPastLaunch]]/3,0)</f>
        <v>11</v>
      </c>
      <c r="E958" s="4" t="str">
        <f>"Month "&amp;DaysPastLaunch[[#This Row],[MonthNumPastLaunch]]</f>
        <v>Month 32</v>
      </c>
      <c r="F958" s="4" t="str">
        <f>"Year "&amp;DaysPastLaunch[[#This Row],[YearNumPastLaunch]]</f>
        <v>Year 3</v>
      </c>
      <c r="G958" s="4" t="str">
        <f>"Quarter "&amp;DaysPastLaunch[[#This Row],[QuartnerNumPastLaunch]]</f>
        <v>Quarter 11</v>
      </c>
      <c r="H958" s="4">
        <f>MOD(DaysPastLaunch[[#This Row],[MonthNumPastLaunch]]-1,12)+1</f>
        <v>8</v>
      </c>
      <c r="I958" s="4">
        <f>MOD(DaysPastLaunch[[#This Row],[QuartnerNumPastLaunch]]-1,4)+1</f>
        <v>3</v>
      </c>
      <c r="J958" s="4" t="str">
        <f>"Y"&amp;DaysPastLaunch[[#This Row],[YearNumPastLaunch]]&amp;" "&amp;"M"&amp;DaysPastLaunch[[#This Row],[Month1_12]]</f>
        <v>Y3 M8</v>
      </c>
      <c r="K958" s="4" t="str">
        <f>"Y"&amp;DaysPastLaunch[[#This Row],[YearNumPastLaunch]]&amp;" "&amp;"Q"&amp;DaysPastLaunch[[#This Row],[Quarter1_4]]</f>
        <v>Y3 Q3</v>
      </c>
      <c r="L958" s="4" t="str">
        <f>DaysPastLaunch[[#This Row],[YearPastLaunch]]&amp;" "&amp;"Month "&amp;DaysPastLaunch[[#This Row],[Month1_12]]</f>
        <v>Year 3 Month 8</v>
      </c>
      <c r="M958" s="4" t="str">
        <f>DaysPastLaunch[[#This Row],[YearPastLaunch]]&amp;" "&amp;"Quarter "&amp;DaysPastLaunch[[#This Row],[Quarter1_4]]</f>
        <v>Year 3 Quarter 3</v>
      </c>
    </row>
    <row r="959" spans="1:13" x14ac:dyDescent="0.25">
      <c r="A959">
        <v>958</v>
      </c>
      <c r="B959">
        <f>ROUNDDOWN((DaysPastLaunch[[#This Row],[DaysPastLaunch]]-1)/30,0)+1</f>
        <v>32</v>
      </c>
      <c r="C959">
        <f>ROUNDDOWN((DaysPastLaunch[[#This Row],[MonthNumPastLaunch]]-1)/12,0)+1</f>
        <v>3</v>
      </c>
      <c r="D959">
        <f>ROUNDUP(DaysPastLaunch[[#This Row],[MonthNumPastLaunch]]/3,0)</f>
        <v>11</v>
      </c>
      <c r="E959" s="4" t="str">
        <f>"Month "&amp;DaysPastLaunch[[#This Row],[MonthNumPastLaunch]]</f>
        <v>Month 32</v>
      </c>
      <c r="F959" s="4" t="str">
        <f>"Year "&amp;DaysPastLaunch[[#This Row],[YearNumPastLaunch]]</f>
        <v>Year 3</v>
      </c>
      <c r="G959" s="4" t="str">
        <f>"Quarter "&amp;DaysPastLaunch[[#This Row],[QuartnerNumPastLaunch]]</f>
        <v>Quarter 11</v>
      </c>
      <c r="H959" s="4">
        <f>MOD(DaysPastLaunch[[#This Row],[MonthNumPastLaunch]]-1,12)+1</f>
        <v>8</v>
      </c>
      <c r="I959" s="4">
        <f>MOD(DaysPastLaunch[[#This Row],[QuartnerNumPastLaunch]]-1,4)+1</f>
        <v>3</v>
      </c>
      <c r="J959" s="4" t="str">
        <f>"Y"&amp;DaysPastLaunch[[#This Row],[YearNumPastLaunch]]&amp;" "&amp;"M"&amp;DaysPastLaunch[[#This Row],[Month1_12]]</f>
        <v>Y3 M8</v>
      </c>
      <c r="K959" s="4" t="str">
        <f>"Y"&amp;DaysPastLaunch[[#This Row],[YearNumPastLaunch]]&amp;" "&amp;"Q"&amp;DaysPastLaunch[[#This Row],[Quarter1_4]]</f>
        <v>Y3 Q3</v>
      </c>
      <c r="L959" s="4" t="str">
        <f>DaysPastLaunch[[#This Row],[YearPastLaunch]]&amp;" "&amp;"Month "&amp;DaysPastLaunch[[#This Row],[Month1_12]]</f>
        <v>Year 3 Month 8</v>
      </c>
      <c r="M959" s="4" t="str">
        <f>DaysPastLaunch[[#This Row],[YearPastLaunch]]&amp;" "&amp;"Quarter "&amp;DaysPastLaunch[[#This Row],[Quarter1_4]]</f>
        <v>Year 3 Quarter 3</v>
      </c>
    </row>
    <row r="960" spans="1:13" x14ac:dyDescent="0.25">
      <c r="A960">
        <v>959</v>
      </c>
      <c r="B960">
        <f>ROUNDDOWN((DaysPastLaunch[[#This Row],[DaysPastLaunch]]-1)/30,0)+1</f>
        <v>32</v>
      </c>
      <c r="C960">
        <f>ROUNDDOWN((DaysPastLaunch[[#This Row],[MonthNumPastLaunch]]-1)/12,0)+1</f>
        <v>3</v>
      </c>
      <c r="D960">
        <f>ROUNDUP(DaysPastLaunch[[#This Row],[MonthNumPastLaunch]]/3,0)</f>
        <v>11</v>
      </c>
      <c r="E960" s="4" t="str">
        <f>"Month "&amp;DaysPastLaunch[[#This Row],[MonthNumPastLaunch]]</f>
        <v>Month 32</v>
      </c>
      <c r="F960" s="4" t="str">
        <f>"Year "&amp;DaysPastLaunch[[#This Row],[YearNumPastLaunch]]</f>
        <v>Year 3</v>
      </c>
      <c r="G960" s="4" t="str">
        <f>"Quarter "&amp;DaysPastLaunch[[#This Row],[QuartnerNumPastLaunch]]</f>
        <v>Quarter 11</v>
      </c>
      <c r="H960" s="4">
        <f>MOD(DaysPastLaunch[[#This Row],[MonthNumPastLaunch]]-1,12)+1</f>
        <v>8</v>
      </c>
      <c r="I960" s="4">
        <f>MOD(DaysPastLaunch[[#This Row],[QuartnerNumPastLaunch]]-1,4)+1</f>
        <v>3</v>
      </c>
      <c r="J960" s="4" t="str">
        <f>"Y"&amp;DaysPastLaunch[[#This Row],[YearNumPastLaunch]]&amp;" "&amp;"M"&amp;DaysPastLaunch[[#This Row],[Month1_12]]</f>
        <v>Y3 M8</v>
      </c>
      <c r="K960" s="4" t="str">
        <f>"Y"&amp;DaysPastLaunch[[#This Row],[YearNumPastLaunch]]&amp;" "&amp;"Q"&amp;DaysPastLaunch[[#This Row],[Quarter1_4]]</f>
        <v>Y3 Q3</v>
      </c>
      <c r="L960" s="4" t="str">
        <f>DaysPastLaunch[[#This Row],[YearPastLaunch]]&amp;" "&amp;"Month "&amp;DaysPastLaunch[[#This Row],[Month1_12]]</f>
        <v>Year 3 Month 8</v>
      </c>
      <c r="M960" s="4" t="str">
        <f>DaysPastLaunch[[#This Row],[YearPastLaunch]]&amp;" "&amp;"Quarter "&amp;DaysPastLaunch[[#This Row],[Quarter1_4]]</f>
        <v>Year 3 Quarter 3</v>
      </c>
    </row>
    <row r="961" spans="1:13" x14ac:dyDescent="0.25">
      <c r="A961">
        <v>960</v>
      </c>
      <c r="B961">
        <f>ROUNDDOWN((DaysPastLaunch[[#This Row],[DaysPastLaunch]]-1)/30,0)+1</f>
        <v>32</v>
      </c>
      <c r="C961">
        <f>ROUNDDOWN((DaysPastLaunch[[#This Row],[MonthNumPastLaunch]]-1)/12,0)+1</f>
        <v>3</v>
      </c>
      <c r="D961">
        <f>ROUNDUP(DaysPastLaunch[[#This Row],[MonthNumPastLaunch]]/3,0)</f>
        <v>11</v>
      </c>
      <c r="E961" s="4" t="str">
        <f>"Month "&amp;DaysPastLaunch[[#This Row],[MonthNumPastLaunch]]</f>
        <v>Month 32</v>
      </c>
      <c r="F961" s="4" t="str">
        <f>"Year "&amp;DaysPastLaunch[[#This Row],[YearNumPastLaunch]]</f>
        <v>Year 3</v>
      </c>
      <c r="G961" s="4" t="str">
        <f>"Quarter "&amp;DaysPastLaunch[[#This Row],[QuartnerNumPastLaunch]]</f>
        <v>Quarter 11</v>
      </c>
      <c r="H961" s="4">
        <f>MOD(DaysPastLaunch[[#This Row],[MonthNumPastLaunch]]-1,12)+1</f>
        <v>8</v>
      </c>
      <c r="I961" s="4">
        <f>MOD(DaysPastLaunch[[#This Row],[QuartnerNumPastLaunch]]-1,4)+1</f>
        <v>3</v>
      </c>
      <c r="J961" s="4" t="str">
        <f>"Y"&amp;DaysPastLaunch[[#This Row],[YearNumPastLaunch]]&amp;" "&amp;"M"&amp;DaysPastLaunch[[#This Row],[Month1_12]]</f>
        <v>Y3 M8</v>
      </c>
      <c r="K961" s="4" t="str">
        <f>"Y"&amp;DaysPastLaunch[[#This Row],[YearNumPastLaunch]]&amp;" "&amp;"Q"&amp;DaysPastLaunch[[#This Row],[Quarter1_4]]</f>
        <v>Y3 Q3</v>
      </c>
      <c r="L961" s="4" t="str">
        <f>DaysPastLaunch[[#This Row],[YearPastLaunch]]&amp;" "&amp;"Month "&amp;DaysPastLaunch[[#This Row],[Month1_12]]</f>
        <v>Year 3 Month 8</v>
      </c>
      <c r="M961" s="4" t="str">
        <f>DaysPastLaunch[[#This Row],[YearPastLaunch]]&amp;" "&amp;"Quarter "&amp;DaysPastLaunch[[#This Row],[Quarter1_4]]</f>
        <v>Year 3 Quarter 3</v>
      </c>
    </row>
    <row r="962" spans="1:13" x14ac:dyDescent="0.25">
      <c r="A962">
        <v>961</v>
      </c>
      <c r="B962">
        <f>ROUNDDOWN((DaysPastLaunch[[#This Row],[DaysPastLaunch]]-1)/30,0)+1</f>
        <v>33</v>
      </c>
      <c r="C962">
        <f>ROUNDDOWN((DaysPastLaunch[[#This Row],[MonthNumPastLaunch]]-1)/12,0)+1</f>
        <v>3</v>
      </c>
      <c r="D962">
        <f>ROUNDUP(DaysPastLaunch[[#This Row],[MonthNumPastLaunch]]/3,0)</f>
        <v>11</v>
      </c>
      <c r="E962" s="4" t="str">
        <f>"Month "&amp;DaysPastLaunch[[#This Row],[MonthNumPastLaunch]]</f>
        <v>Month 33</v>
      </c>
      <c r="F962" s="4" t="str">
        <f>"Year "&amp;DaysPastLaunch[[#This Row],[YearNumPastLaunch]]</f>
        <v>Year 3</v>
      </c>
      <c r="G962" s="4" t="str">
        <f>"Quarter "&amp;DaysPastLaunch[[#This Row],[QuartnerNumPastLaunch]]</f>
        <v>Quarter 11</v>
      </c>
      <c r="H962" s="4">
        <f>MOD(DaysPastLaunch[[#This Row],[MonthNumPastLaunch]]-1,12)+1</f>
        <v>9</v>
      </c>
      <c r="I962" s="4">
        <f>MOD(DaysPastLaunch[[#This Row],[QuartnerNumPastLaunch]]-1,4)+1</f>
        <v>3</v>
      </c>
      <c r="J962" s="4" t="str">
        <f>"Y"&amp;DaysPastLaunch[[#This Row],[YearNumPastLaunch]]&amp;" "&amp;"M"&amp;DaysPastLaunch[[#This Row],[Month1_12]]</f>
        <v>Y3 M9</v>
      </c>
      <c r="K962" s="4" t="str">
        <f>"Y"&amp;DaysPastLaunch[[#This Row],[YearNumPastLaunch]]&amp;" "&amp;"Q"&amp;DaysPastLaunch[[#This Row],[Quarter1_4]]</f>
        <v>Y3 Q3</v>
      </c>
      <c r="L962" s="4" t="str">
        <f>DaysPastLaunch[[#This Row],[YearPastLaunch]]&amp;" "&amp;"Month "&amp;DaysPastLaunch[[#This Row],[Month1_12]]</f>
        <v>Year 3 Month 9</v>
      </c>
      <c r="M962" s="4" t="str">
        <f>DaysPastLaunch[[#This Row],[YearPastLaunch]]&amp;" "&amp;"Quarter "&amp;DaysPastLaunch[[#This Row],[Quarter1_4]]</f>
        <v>Year 3 Quarter 3</v>
      </c>
    </row>
    <row r="963" spans="1:13" x14ac:dyDescent="0.25">
      <c r="A963">
        <v>962</v>
      </c>
      <c r="B963">
        <f>ROUNDDOWN((DaysPastLaunch[[#This Row],[DaysPastLaunch]]-1)/30,0)+1</f>
        <v>33</v>
      </c>
      <c r="C963">
        <f>ROUNDDOWN((DaysPastLaunch[[#This Row],[MonthNumPastLaunch]]-1)/12,0)+1</f>
        <v>3</v>
      </c>
      <c r="D963">
        <f>ROUNDUP(DaysPastLaunch[[#This Row],[MonthNumPastLaunch]]/3,0)</f>
        <v>11</v>
      </c>
      <c r="E963" s="4" t="str">
        <f>"Month "&amp;DaysPastLaunch[[#This Row],[MonthNumPastLaunch]]</f>
        <v>Month 33</v>
      </c>
      <c r="F963" s="4" t="str">
        <f>"Year "&amp;DaysPastLaunch[[#This Row],[YearNumPastLaunch]]</f>
        <v>Year 3</v>
      </c>
      <c r="G963" s="4" t="str">
        <f>"Quarter "&amp;DaysPastLaunch[[#This Row],[QuartnerNumPastLaunch]]</f>
        <v>Quarter 11</v>
      </c>
      <c r="H963" s="4">
        <f>MOD(DaysPastLaunch[[#This Row],[MonthNumPastLaunch]]-1,12)+1</f>
        <v>9</v>
      </c>
      <c r="I963" s="4">
        <f>MOD(DaysPastLaunch[[#This Row],[QuartnerNumPastLaunch]]-1,4)+1</f>
        <v>3</v>
      </c>
      <c r="J963" s="4" t="str">
        <f>"Y"&amp;DaysPastLaunch[[#This Row],[YearNumPastLaunch]]&amp;" "&amp;"M"&amp;DaysPastLaunch[[#This Row],[Month1_12]]</f>
        <v>Y3 M9</v>
      </c>
      <c r="K963" s="4" t="str">
        <f>"Y"&amp;DaysPastLaunch[[#This Row],[YearNumPastLaunch]]&amp;" "&amp;"Q"&amp;DaysPastLaunch[[#This Row],[Quarter1_4]]</f>
        <v>Y3 Q3</v>
      </c>
      <c r="L963" s="4" t="str">
        <f>DaysPastLaunch[[#This Row],[YearPastLaunch]]&amp;" "&amp;"Month "&amp;DaysPastLaunch[[#This Row],[Month1_12]]</f>
        <v>Year 3 Month 9</v>
      </c>
      <c r="M963" s="4" t="str">
        <f>DaysPastLaunch[[#This Row],[YearPastLaunch]]&amp;" "&amp;"Quarter "&amp;DaysPastLaunch[[#This Row],[Quarter1_4]]</f>
        <v>Year 3 Quarter 3</v>
      </c>
    </row>
    <row r="964" spans="1:13" x14ac:dyDescent="0.25">
      <c r="A964">
        <v>963</v>
      </c>
      <c r="B964">
        <f>ROUNDDOWN((DaysPastLaunch[[#This Row],[DaysPastLaunch]]-1)/30,0)+1</f>
        <v>33</v>
      </c>
      <c r="C964">
        <f>ROUNDDOWN((DaysPastLaunch[[#This Row],[MonthNumPastLaunch]]-1)/12,0)+1</f>
        <v>3</v>
      </c>
      <c r="D964">
        <f>ROUNDUP(DaysPastLaunch[[#This Row],[MonthNumPastLaunch]]/3,0)</f>
        <v>11</v>
      </c>
      <c r="E964" s="4" t="str">
        <f>"Month "&amp;DaysPastLaunch[[#This Row],[MonthNumPastLaunch]]</f>
        <v>Month 33</v>
      </c>
      <c r="F964" s="4" t="str">
        <f>"Year "&amp;DaysPastLaunch[[#This Row],[YearNumPastLaunch]]</f>
        <v>Year 3</v>
      </c>
      <c r="G964" s="4" t="str">
        <f>"Quarter "&amp;DaysPastLaunch[[#This Row],[QuartnerNumPastLaunch]]</f>
        <v>Quarter 11</v>
      </c>
      <c r="H964" s="4">
        <f>MOD(DaysPastLaunch[[#This Row],[MonthNumPastLaunch]]-1,12)+1</f>
        <v>9</v>
      </c>
      <c r="I964" s="4">
        <f>MOD(DaysPastLaunch[[#This Row],[QuartnerNumPastLaunch]]-1,4)+1</f>
        <v>3</v>
      </c>
      <c r="J964" s="4" t="str">
        <f>"Y"&amp;DaysPastLaunch[[#This Row],[YearNumPastLaunch]]&amp;" "&amp;"M"&amp;DaysPastLaunch[[#This Row],[Month1_12]]</f>
        <v>Y3 M9</v>
      </c>
      <c r="K964" s="4" t="str">
        <f>"Y"&amp;DaysPastLaunch[[#This Row],[YearNumPastLaunch]]&amp;" "&amp;"Q"&amp;DaysPastLaunch[[#This Row],[Quarter1_4]]</f>
        <v>Y3 Q3</v>
      </c>
      <c r="L964" s="4" t="str">
        <f>DaysPastLaunch[[#This Row],[YearPastLaunch]]&amp;" "&amp;"Month "&amp;DaysPastLaunch[[#This Row],[Month1_12]]</f>
        <v>Year 3 Month 9</v>
      </c>
      <c r="M964" s="4" t="str">
        <f>DaysPastLaunch[[#This Row],[YearPastLaunch]]&amp;" "&amp;"Quarter "&amp;DaysPastLaunch[[#This Row],[Quarter1_4]]</f>
        <v>Year 3 Quarter 3</v>
      </c>
    </row>
    <row r="965" spans="1:13" x14ac:dyDescent="0.25">
      <c r="A965">
        <v>964</v>
      </c>
      <c r="B965">
        <f>ROUNDDOWN((DaysPastLaunch[[#This Row],[DaysPastLaunch]]-1)/30,0)+1</f>
        <v>33</v>
      </c>
      <c r="C965">
        <f>ROUNDDOWN((DaysPastLaunch[[#This Row],[MonthNumPastLaunch]]-1)/12,0)+1</f>
        <v>3</v>
      </c>
      <c r="D965">
        <f>ROUNDUP(DaysPastLaunch[[#This Row],[MonthNumPastLaunch]]/3,0)</f>
        <v>11</v>
      </c>
      <c r="E965" s="4" t="str">
        <f>"Month "&amp;DaysPastLaunch[[#This Row],[MonthNumPastLaunch]]</f>
        <v>Month 33</v>
      </c>
      <c r="F965" s="4" t="str">
        <f>"Year "&amp;DaysPastLaunch[[#This Row],[YearNumPastLaunch]]</f>
        <v>Year 3</v>
      </c>
      <c r="G965" s="4" t="str">
        <f>"Quarter "&amp;DaysPastLaunch[[#This Row],[QuartnerNumPastLaunch]]</f>
        <v>Quarter 11</v>
      </c>
      <c r="H965" s="4">
        <f>MOD(DaysPastLaunch[[#This Row],[MonthNumPastLaunch]]-1,12)+1</f>
        <v>9</v>
      </c>
      <c r="I965" s="4">
        <f>MOD(DaysPastLaunch[[#This Row],[QuartnerNumPastLaunch]]-1,4)+1</f>
        <v>3</v>
      </c>
      <c r="J965" s="4" t="str">
        <f>"Y"&amp;DaysPastLaunch[[#This Row],[YearNumPastLaunch]]&amp;" "&amp;"M"&amp;DaysPastLaunch[[#This Row],[Month1_12]]</f>
        <v>Y3 M9</v>
      </c>
      <c r="K965" s="4" t="str">
        <f>"Y"&amp;DaysPastLaunch[[#This Row],[YearNumPastLaunch]]&amp;" "&amp;"Q"&amp;DaysPastLaunch[[#This Row],[Quarter1_4]]</f>
        <v>Y3 Q3</v>
      </c>
      <c r="L965" s="4" t="str">
        <f>DaysPastLaunch[[#This Row],[YearPastLaunch]]&amp;" "&amp;"Month "&amp;DaysPastLaunch[[#This Row],[Month1_12]]</f>
        <v>Year 3 Month 9</v>
      </c>
      <c r="M965" s="4" t="str">
        <f>DaysPastLaunch[[#This Row],[YearPastLaunch]]&amp;" "&amp;"Quarter "&amp;DaysPastLaunch[[#This Row],[Quarter1_4]]</f>
        <v>Year 3 Quarter 3</v>
      </c>
    </row>
    <row r="966" spans="1:13" x14ac:dyDescent="0.25">
      <c r="A966">
        <v>965</v>
      </c>
      <c r="B966">
        <f>ROUNDDOWN((DaysPastLaunch[[#This Row],[DaysPastLaunch]]-1)/30,0)+1</f>
        <v>33</v>
      </c>
      <c r="C966">
        <f>ROUNDDOWN((DaysPastLaunch[[#This Row],[MonthNumPastLaunch]]-1)/12,0)+1</f>
        <v>3</v>
      </c>
      <c r="D966">
        <f>ROUNDUP(DaysPastLaunch[[#This Row],[MonthNumPastLaunch]]/3,0)</f>
        <v>11</v>
      </c>
      <c r="E966" s="4" t="str">
        <f>"Month "&amp;DaysPastLaunch[[#This Row],[MonthNumPastLaunch]]</f>
        <v>Month 33</v>
      </c>
      <c r="F966" s="4" t="str">
        <f>"Year "&amp;DaysPastLaunch[[#This Row],[YearNumPastLaunch]]</f>
        <v>Year 3</v>
      </c>
      <c r="G966" s="4" t="str">
        <f>"Quarter "&amp;DaysPastLaunch[[#This Row],[QuartnerNumPastLaunch]]</f>
        <v>Quarter 11</v>
      </c>
      <c r="H966" s="4">
        <f>MOD(DaysPastLaunch[[#This Row],[MonthNumPastLaunch]]-1,12)+1</f>
        <v>9</v>
      </c>
      <c r="I966" s="4">
        <f>MOD(DaysPastLaunch[[#This Row],[QuartnerNumPastLaunch]]-1,4)+1</f>
        <v>3</v>
      </c>
      <c r="J966" s="4" t="str">
        <f>"Y"&amp;DaysPastLaunch[[#This Row],[YearNumPastLaunch]]&amp;" "&amp;"M"&amp;DaysPastLaunch[[#This Row],[Month1_12]]</f>
        <v>Y3 M9</v>
      </c>
      <c r="K966" s="4" t="str">
        <f>"Y"&amp;DaysPastLaunch[[#This Row],[YearNumPastLaunch]]&amp;" "&amp;"Q"&amp;DaysPastLaunch[[#This Row],[Quarter1_4]]</f>
        <v>Y3 Q3</v>
      </c>
      <c r="L966" s="4" t="str">
        <f>DaysPastLaunch[[#This Row],[YearPastLaunch]]&amp;" "&amp;"Month "&amp;DaysPastLaunch[[#This Row],[Month1_12]]</f>
        <v>Year 3 Month 9</v>
      </c>
      <c r="M966" s="4" t="str">
        <f>DaysPastLaunch[[#This Row],[YearPastLaunch]]&amp;" "&amp;"Quarter "&amp;DaysPastLaunch[[#This Row],[Quarter1_4]]</f>
        <v>Year 3 Quarter 3</v>
      </c>
    </row>
    <row r="967" spans="1:13" x14ac:dyDescent="0.25">
      <c r="A967">
        <v>966</v>
      </c>
      <c r="B967">
        <f>ROUNDDOWN((DaysPastLaunch[[#This Row],[DaysPastLaunch]]-1)/30,0)+1</f>
        <v>33</v>
      </c>
      <c r="C967">
        <f>ROUNDDOWN((DaysPastLaunch[[#This Row],[MonthNumPastLaunch]]-1)/12,0)+1</f>
        <v>3</v>
      </c>
      <c r="D967">
        <f>ROUNDUP(DaysPastLaunch[[#This Row],[MonthNumPastLaunch]]/3,0)</f>
        <v>11</v>
      </c>
      <c r="E967" s="4" t="str">
        <f>"Month "&amp;DaysPastLaunch[[#This Row],[MonthNumPastLaunch]]</f>
        <v>Month 33</v>
      </c>
      <c r="F967" s="4" t="str">
        <f>"Year "&amp;DaysPastLaunch[[#This Row],[YearNumPastLaunch]]</f>
        <v>Year 3</v>
      </c>
      <c r="G967" s="4" t="str">
        <f>"Quarter "&amp;DaysPastLaunch[[#This Row],[QuartnerNumPastLaunch]]</f>
        <v>Quarter 11</v>
      </c>
      <c r="H967" s="4">
        <f>MOD(DaysPastLaunch[[#This Row],[MonthNumPastLaunch]]-1,12)+1</f>
        <v>9</v>
      </c>
      <c r="I967" s="4">
        <f>MOD(DaysPastLaunch[[#This Row],[QuartnerNumPastLaunch]]-1,4)+1</f>
        <v>3</v>
      </c>
      <c r="J967" s="4" t="str">
        <f>"Y"&amp;DaysPastLaunch[[#This Row],[YearNumPastLaunch]]&amp;" "&amp;"M"&amp;DaysPastLaunch[[#This Row],[Month1_12]]</f>
        <v>Y3 M9</v>
      </c>
      <c r="K967" s="4" t="str">
        <f>"Y"&amp;DaysPastLaunch[[#This Row],[YearNumPastLaunch]]&amp;" "&amp;"Q"&amp;DaysPastLaunch[[#This Row],[Quarter1_4]]</f>
        <v>Y3 Q3</v>
      </c>
      <c r="L967" s="4" t="str">
        <f>DaysPastLaunch[[#This Row],[YearPastLaunch]]&amp;" "&amp;"Month "&amp;DaysPastLaunch[[#This Row],[Month1_12]]</f>
        <v>Year 3 Month 9</v>
      </c>
      <c r="M967" s="4" t="str">
        <f>DaysPastLaunch[[#This Row],[YearPastLaunch]]&amp;" "&amp;"Quarter "&amp;DaysPastLaunch[[#This Row],[Quarter1_4]]</f>
        <v>Year 3 Quarter 3</v>
      </c>
    </row>
    <row r="968" spans="1:13" x14ac:dyDescent="0.25">
      <c r="A968">
        <v>967</v>
      </c>
      <c r="B968">
        <f>ROUNDDOWN((DaysPastLaunch[[#This Row],[DaysPastLaunch]]-1)/30,0)+1</f>
        <v>33</v>
      </c>
      <c r="C968">
        <f>ROUNDDOWN((DaysPastLaunch[[#This Row],[MonthNumPastLaunch]]-1)/12,0)+1</f>
        <v>3</v>
      </c>
      <c r="D968">
        <f>ROUNDUP(DaysPastLaunch[[#This Row],[MonthNumPastLaunch]]/3,0)</f>
        <v>11</v>
      </c>
      <c r="E968" s="4" t="str">
        <f>"Month "&amp;DaysPastLaunch[[#This Row],[MonthNumPastLaunch]]</f>
        <v>Month 33</v>
      </c>
      <c r="F968" s="4" t="str">
        <f>"Year "&amp;DaysPastLaunch[[#This Row],[YearNumPastLaunch]]</f>
        <v>Year 3</v>
      </c>
      <c r="G968" s="4" t="str">
        <f>"Quarter "&amp;DaysPastLaunch[[#This Row],[QuartnerNumPastLaunch]]</f>
        <v>Quarter 11</v>
      </c>
      <c r="H968" s="4">
        <f>MOD(DaysPastLaunch[[#This Row],[MonthNumPastLaunch]]-1,12)+1</f>
        <v>9</v>
      </c>
      <c r="I968" s="4">
        <f>MOD(DaysPastLaunch[[#This Row],[QuartnerNumPastLaunch]]-1,4)+1</f>
        <v>3</v>
      </c>
      <c r="J968" s="4" t="str">
        <f>"Y"&amp;DaysPastLaunch[[#This Row],[YearNumPastLaunch]]&amp;" "&amp;"M"&amp;DaysPastLaunch[[#This Row],[Month1_12]]</f>
        <v>Y3 M9</v>
      </c>
      <c r="K968" s="4" t="str">
        <f>"Y"&amp;DaysPastLaunch[[#This Row],[YearNumPastLaunch]]&amp;" "&amp;"Q"&amp;DaysPastLaunch[[#This Row],[Quarter1_4]]</f>
        <v>Y3 Q3</v>
      </c>
      <c r="L968" s="4" t="str">
        <f>DaysPastLaunch[[#This Row],[YearPastLaunch]]&amp;" "&amp;"Month "&amp;DaysPastLaunch[[#This Row],[Month1_12]]</f>
        <v>Year 3 Month 9</v>
      </c>
      <c r="M968" s="4" t="str">
        <f>DaysPastLaunch[[#This Row],[YearPastLaunch]]&amp;" "&amp;"Quarter "&amp;DaysPastLaunch[[#This Row],[Quarter1_4]]</f>
        <v>Year 3 Quarter 3</v>
      </c>
    </row>
    <row r="969" spans="1:13" x14ac:dyDescent="0.25">
      <c r="A969">
        <v>968</v>
      </c>
      <c r="B969">
        <f>ROUNDDOWN((DaysPastLaunch[[#This Row],[DaysPastLaunch]]-1)/30,0)+1</f>
        <v>33</v>
      </c>
      <c r="C969">
        <f>ROUNDDOWN((DaysPastLaunch[[#This Row],[MonthNumPastLaunch]]-1)/12,0)+1</f>
        <v>3</v>
      </c>
      <c r="D969">
        <f>ROUNDUP(DaysPastLaunch[[#This Row],[MonthNumPastLaunch]]/3,0)</f>
        <v>11</v>
      </c>
      <c r="E969" s="4" t="str">
        <f>"Month "&amp;DaysPastLaunch[[#This Row],[MonthNumPastLaunch]]</f>
        <v>Month 33</v>
      </c>
      <c r="F969" s="4" t="str">
        <f>"Year "&amp;DaysPastLaunch[[#This Row],[YearNumPastLaunch]]</f>
        <v>Year 3</v>
      </c>
      <c r="G969" s="4" t="str">
        <f>"Quarter "&amp;DaysPastLaunch[[#This Row],[QuartnerNumPastLaunch]]</f>
        <v>Quarter 11</v>
      </c>
      <c r="H969" s="4">
        <f>MOD(DaysPastLaunch[[#This Row],[MonthNumPastLaunch]]-1,12)+1</f>
        <v>9</v>
      </c>
      <c r="I969" s="4">
        <f>MOD(DaysPastLaunch[[#This Row],[QuartnerNumPastLaunch]]-1,4)+1</f>
        <v>3</v>
      </c>
      <c r="J969" s="4" t="str">
        <f>"Y"&amp;DaysPastLaunch[[#This Row],[YearNumPastLaunch]]&amp;" "&amp;"M"&amp;DaysPastLaunch[[#This Row],[Month1_12]]</f>
        <v>Y3 M9</v>
      </c>
      <c r="K969" s="4" t="str">
        <f>"Y"&amp;DaysPastLaunch[[#This Row],[YearNumPastLaunch]]&amp;" "&amp;"Q"&amp;DaysPastLaunch[[#This Row],[Quarter1_4]]</f>
        <v>Y3 Q3</v>
      </c>
      <c r="L969" s="4" t="str">
        <f>DaysPastLaunch[[#This Row],[YearPastLaunch]]&amp;" "&amp;"Month "&amp;DaysPastLaunch[[#This Row],[Month1_12]]</f>
        <v>Year 3 Month 9</v>
      </c>
      <c r="M969" s="4" t="str">
        <f>DaysPastLaunch[[#This Row],[YearPastLaunch]]&amp;" "&amp;"Quarter "&amp;DaysPastLaunch[[#This Row],[Quarter1_4]]</f>
        <v>Year 3 Quarter 3</v>
      </c>
    </row>
    <row r="970" spans="1:13" x14ac:dyDescent="0.25">
      <c r="A970">
        <v>969</v>
      </c>
      <c r="B970">
        <f>ROUNDDOWN((DaysPastLaunch[[#This Row],[DaysPastLaunch]]-1)/30,0)+1</f>
        <v>33</v>
      </c>
      <c r="C970">
        <f>ROUNDDOWN((DaysPastLaunch[[#This Row],[MonthNumPastLaunch]]-1)/12,0)+1</f>
        <v>3</v>
      </c>
      <c r="D970">
        <f>ROUNDUP(DaysPastLaunch[[#This Row],[MonthNumPastLaunch]]/3,0)</f>
        <v>11</v>
      </c>
      <c r="E970" s="4" t="str">
        <f>"Month "&amp;DaysPastLaunch[[#This Row],[MonthNumPastLaunch]]</f>
        <v>Month 33</v>
      </c>
      <c r="F970" s="4" t="str">
        <f>"Year "&amp;DaysPastLaunch[[#This Row],[YearNumPastLaunch]]</f>
        <v>Year 3</v>
      </c>
      <c r="G970" s="4" t="str">
        <f>"Quarter "&amp;DaysPastLaunch[[#This Row],[QuartnerNumPastLaunch]]</f>
        <v>Quarter 11</v>
      </c>
      <c r="H970" s="4">
        <f>MOD(DaysPastLaunch[[#This Row],[MonthNumPastLaunch]]-1,12)+1</f>
        <v>9</v>
      </c>
      <c r="I970" s="4">
        <f>MOD(DaysPastLaunch[[#This Row],[QuartnerNumPastLaunch]]-1,4)+1</f>
        <v>3</v>
      </c>
      <c r="J970" s="4" t="str">
        <f>"Y"&amp;DaysPastLaunch[[#This Row],[YearNumPastLaunch]]&amp;" "&amp;"M"&amp;DaysPastLaunch[[#This Row],[Month1_12]]</f>
        <v>Y3 M9</v>
      </c>
      <c r="K970" s="4" t="str">
        <f>"Y"&amp;DaysPastLaunch[[#This Row],[YearNumPastLaunch]]&amp;" "&amp;"Q"&amp;DaysPastLaunch[[#This Row],[Quarter1_4]]</f>
        <v>Y3 Q3</v>
      </c>
      <c r="L970" s="4" t="str">
        <f>DaysPastLaunch[[#This Row],[YearPastLaunch]]&amp;" "&amp;"Month "&amp;DaysPastLaunch[[#This Row],[Month1_12]]</f>
        <v>Year 3 Month 9</v>
      </c>
      <c r="M970" s="4" t="str">
        <f>DaysPastLaunch[[#This Row],[YearPastLaunch]]&amp;" "&amp;"Quarter "&amp;DaysPastLaunch[[#This Row],[Quarter1_4]]</f>
        <v>Year 3 Quarter 3</v>
      </c>
    </row>
    <row r="971" spans="1:13" x14ac:dyDescent="0.25">
      <c r="A971">
        <v>970</v>
      </c>
      <c r="B971">
        <f>ROUNDDOWN((DaysPastLaunch[[#This Row],[DaysPastLaunch]]-1)/30,0)+1</f>
        <v>33</v>
      </c>
      <c r="C971">
        <f>ROUNDDOWN((DaysPastLaunch[[#This Row],[MonthNumPastLaunch]]-1)/12,0)+1</f>
        <v>3</v>
      </c>
      <c r="D971">
        <f>ROUNDUP(DaysPastLaunch[[#This Row],[MonthNumPastLaunch]]/3,0)</f>
        <v>11</v>
      </c>
      <c r="E971" s="4" t="str">
        <f>"Month "&amp;DaysPastLaunch[[#This Row],[MonthNumPastLaunch]]</f>
        <v>Month 33</v>
      </c>
      <c r="F971" s="4" t="str">
        <f>"Year "&amp;DaysPastLaunch[[#This Row],[YearNumPastLaunch]]</f>
        <v>Year 3</v>
      </c>
      <c r="G971" s="4" t="str">
        <f>"Quarter "&amp;DaysPastLaunch[[#This Row],[QuartnerNumPastLaunch]]</f>
        <v>Quarter 11</v>
      </c>
      <c r="H971" s="4">
        <f>MOD(DaysPastLaunch[[#This Row],[MonthNumPastLaunch]]-1,12)+1</f>
        <v>9</v>
      </c>
      <c r="I971" s="4">
        <f>MOD(DaysPastLaunch[[#This Row],[QuartnerNumPastLaunch]]-1,4)+1</f>
        <v>3</v>
      </c>
      <c r="J971" s="4" t="str">
        <f>"Y"&amp;DaysPastLaunch[[#This Row],[YearNumPastLaunch]]&amp;" "&amp;"M"&amp;DaysPastLaunch[[#This Row],[Month1_12]]</f>
        <v>Y3 M9</v>
      </c>
      <c r="K971" s="4" t="str">
        <f>"Y"&amp;DaysPastLaunch[[#This Row],[YearNumPastLaunch]]&amp;" "&amp;"Q"&amp;DaysPastLaunch[[#This Row],[Quarter1_4]]</f>
        <v>Y3 Q3</v>
      </c>
      <c r="L971" s="4" t="str">
        <f>DaysPastLaunch[[#This Row],[YearPastLaunch]]&amp;" "&amp;"Month "&amp;DaysPastLaunch[[#This Row],[Month1_12]]</f>
        <v>Year 3 Month 9</v>
      </c>
      <c r="M971" s="4" t="str">
        <f>DaysPastLaunch[[#This Row],[YearPastLaunch]]&amp;" "&amp;"Quarter "&amp;DaysPastLaunch[[#This Row],[Quarter1_4]]</f>
        <v>Year 3 Quarter 3</v>
      </c>
    </row>
    <row r="972" spans="1:13" x14ac:dyDescent="0.25">
      <c r="A972">
        <v>971</v>
      </c>
      <c r="B972">
        <f>ROUNDDOWN((DaysPastLaunch[[#This Row],[DaysPastLaunch]]-1)/30,0)+1</f>
        <v>33</v>
      </c>
      <c r="C972">
        <f>ROUNDDOWN((DaysPastLaunch[[#This Row],[MonthNumPastLaunch]]-1)/12,0)+1</f>
        <v>3</v>
      </c>
      <c r="D972">
        <f>ROUNDUP(DaysPastLaunch[[#This Row],[MonthNumPastLaunch]]/3,0)</f>
        <v>11</v>
      </c>
      <c r="E972" s="4" t="str">
        <f>"Month "&amp;DaysPastLaunch[[#This Row],[MonthNumPastLaunch]]</f>
        <v>Month 33</v>
      </c>
      <c r="F972" s="4" t="str">
        <f>"Year "&amp;DaysPastLaunch[[#This Row],[YearNumPastLaunch]]</f>
        <v>Year 3</v>
      </c>
      <c r="G972" s="4" t="str">
        <f>"Quarter "&amp;DaysPastLaunch[[#This Row],[QuartnerNumPastLaunch]]</f>
        <v>Quarter 11</v>
      </c>
      <c r="H972" s="4">
        <f>MOD(DaysPastLaunch[[#This Row],[MonthNumPastLaunch]]-1,12)+1</f>
        <v>9</v>
      </c>
      <c r="I972" s="4">
        <f>MOD(DaysPastLaunch[[#This Row],[QuartnerNumPastLaunch]]-1,4)+1</f>
        <v>3</v>
      </c>
      <c r="J972" s="4" t="str">
        <f>"Y"&amp;DaysPastLaunch[[#This Row],[YearNumPastLaunch]]&amp;" "&amp;"M"&amp;DaysPastLaunch[[#This Row],[Month1_12]]</f>
        <v>Y3 M9</v>
      </c>
      <c r="K972" s="4" t="str">
        <f>"Y"&amp;DaysPastLaunch[[#This Row],[YearNumPastLaunch]]&amp;" "&amp;"Q"&amp;DaysPastLaunch[[#This Row],[Quarter1_4]]</f>
        <v>Y3 Q3</v>
      </c>
      <c r="L972" s="4" t="str">
        <f>DaysPastLaunch[[#This Row],[YearPastLaunch]]&amp;" "&amp;"Month "&amp;DaysPastLaunch[[#This Row],[Month1_12]]</f>
        <v>Year 3 Month 9</v>
      </c>
      <c r="M972" s="4" t="str">
        <f>DaysPastLaunch[[#This Row],[YearPastLaunch]]&amp;" "&amp;"Quarter "&amp;DaysPastLaunch[[#This Row],[Quarter1_4]]</f>
        <v>Year 3 Quarter 3</v>
      </c>
    </row>
    <row r="973" spans="1:13" x14ac:dyDescent="0.25">
      <c r="A973">
        <v>972</v>
      </c>
      <c r="B973">
        <f>ROUNDDOWN((DaysPastLaunch[[#This Row],[DaysPastLaunch]]-1)/30,0)+1</f>
        <v>33</v>
      </c>
      <c r="C973">
        <f>ROUNDDOWN((DaysPastLaunch[[#This Row],[MonthNumPastLaunch]]-1)/12,0)+1</f>
        <v>3</v>
      </c>
      <c r="D973">
        <f>ROUNDUP(DaysPastLaunch[[#This Row],[MonthNumPastLaunch]]/3,0)</f>
        <v>11</v>
      </c>
      <c r="E973" s="4" t="str">
        <f>"Month "&amp;DaysPastLaunch[[#This Row],[MonthNumPastLaunch]]</f>
        <v>Month 33</v>
      </c>
      <c r="F973" s="4" t="str">
        <f>"Year "&amp;DaysPastLaunch[[#This Row],[YearNumPastLaunch]]</f>
        <v>Year 3</v>
      </c>
      <c r="G973" s="4" t="str">
        <f>"Quarter "&amp;DaysPastLaunch[[#This Row],[QuartnerNumPastLaunch]]</f>
        <v>Quarter 11</v>
      </c>
      <c r="H973" s="4">
        <f>MOD(DaysPastLaunch[[#This Row],[MonthNumPastLaunch]]-1,12)+1</f>
        <v>9</v>
      </c>
      <c r="I973" s="4">
        <f>MOD(DaysPastLaunch[[#This Row],[QuartnerNumPastLaunch]]-1,4)+1</f>
        <v>3</v>
      </c>
      <c r="J973" s="4" t="str">
        <f>"Y"&amp;DaysPastLaunch[[#This Row],[YearNumPastLaunch]]&amp;" "&amp;"M"&amp;DaysPastLaunch[[#This Row],[Month1_12]]</f>
        <v>Y3 M9</v>
      </c>
      <c r="K973" s="4" t="str">
        <f>"Y"&amp;DaysPastLaunch[[#This Row],[YearNumPastLaunch]]&amp;" "&amp;"Q"&amp;DaysPastLaunch[[#This Row],[Quarter1_4]]</f>
        <v>Y3 Q3</v>
      </c>
      <c r="L973" s="4" t="str">
        <f>DaysPastLaunch[[#This Row],[YearPastLaunch]]&amp;" "&amp;"Month "&amp;DaysPastLaunch[[#This Row],[Month1_12]]</f>
        <v>Year 3 Month 9</v>
      </c>
      <c r="M973" s="4" t="str">
        <f>DaysPastLaunch[[#This Row],[YearPastLaunch]]&amp;" "&amp;"Quarter "&amp;DaysPastLaunch[[#This Row],[Quarter1_4]]</f>
        <v>Year 3 Quarter 3</v>
      </c>
    </row>
    <row r="974" spans="1:13" x14ac:dyDescent="0.25">
      <c r="A974">
        <v>973</v>
      </c>
      <c r="B974">
        <f>ROUNDDOWN((DaysPastLaunch[[#This Row],[DaysPastLaunch]]-1)/30,0)+1</f>
        <v>33</v>
      </c>
      <c r="C974">
        <f>ROUNDDOWN((DaysPastLaunch[[#This Row],[MonthNumPastLaunch]]-1)/12,0)+1</f>
        <v>3</v>
      </c>
      <c r="D974">
        <f>ROUNDUP(DaysPastLaunch[[#This Row],[MonthNumPastLaunch]]/3,0)</f>
        <v>11</v>
      </c>
      <c r="E974" s="4" t="str">
        <f>"Month "&amp;DaysPastLaunch[[#This Row],[MonthNumPastLaunch]]</f>
        <v>Month 33</v>
      </c>
      <c r="F974" s="4" t="str">
        <f>"Year "&amp;DaysPastLaunch[[#This Row],[YearNumPastLaunch]]</f>
        <v>Year 3</v>
      </c>
      <c r="G974" s="4" t="str">
        <f>"Quarter "&amp;DaysPastLaunch[[#This Row],[QuartnerNumPastLaunch]]</f>
        <v>Quarter 11</v>
      </c>
      <c r="H974" s="4">
        <f>MOD(DaysPastLaunch[[#This Row],[MonthNumPastLaunch]]-1,12)+1</f>
        <v>9</v>
      </c>
      <c r="I974" s="4">
        <f>MOD(DaysPastLaunch[[#This Row],[QuartnerNumPastLaunch]]-1,4)+1</f>
        <v>3</v>
      </c>
      <c r="J974" s="4" t="str">
        <f>"Y"&amp;DaysPastLaunch[[#This Row],[YearNumPastLaunch]]&amp;" "&amp;"M"&amp;DaysPastLaunch[[#This Row],[Month1_12]]</f>
        <v>Y3 M9</v>
      </c>
      <c r="K974" s="4" t="str">
        <f>"Y"&amp;DaysPastLaunch[[#This Row],[YearNumPastLaunch]]&amp;" "&amp;"Q"&amp;DaysPastLaunch[[#This Row],[Quarter1_4]]</f>
        <v>Y3 Q3</v>
      </c>
      <c r="L974" s="4" t="str">
        <f>DaysPastLaunch[[#This Row],[YearPastLaunch]]&amp;" "&amp;"Month "&amp;DaysPastLaunch[[#This Row],[Month1_12]]</f>
        <v>Year 3 Month 9</v>
      </c>
      <c r="M974" s="4" t="str">
        <f>DaysPastLaunch[[#This Row],[YearPastLaunch]]&amp;" "&amp;"Quarter "&amp;DaysPastLaunch[[#This Row],[Quarter1_4]]</f>
        <v>Year 3 Quarter 3</v>
      </c>
    </row>
    <row r="975" spans="1:13" x14ac:dyDescent="0.25">
      <c r="A975">
        <v>974</v>
      </c>
      <c r="B975">
        <f>ROUNDDOWN((DaysPastLaunch[[#This Row],[DaysPastLaunch]]-1)/30,0)+1</f>
        <v>33</v>
      </c>
      <c r="C975">
        <f>ROUNDDOWN((DaysPastLaunch[[#This Row],[MonthNumPastLaunch]]-1)/12,0)+1</f>
        <v>3</v>
      </c>
      <c r="D975">
        <f>ROUNDUP(DaysPastLaunch[[#This Row],[MonthNumPastLaunch]]/3,0)</f>
        <v>11</v>
      </c>
      <c r="E975" s="4" t="str">
        <f>"Month "&amp;DaysPastLaunch[[#This Row],[MonthNumPastLaunch]]</f>
        <v>Month 33</v>
      </c>
      <c r="F975" s="4" t="str">
        <f>"Year "&amp;DaysPastLaunch[[#This Row],[YearNumPastLaunch]]</f>
        <v>Year 3</v>
      </c>
      <c r="G975" s="4" t="str">
        <f>"Quarter "&amp;DaysPastLaunch[[#This Row],[QuartnerNumPastLaunch]]</f>
        <v>Quarter 11</v>
      </c>
      <c r="H975" s="4">
        <f>MOD(DaysPastLaunch[[#This Row],[MonthNumPastLaunch]]-1,12)+1</f>
        <v>9</v>
      </c>
      <c r="I975" s="4">
        <f>MOD(DaysPastLaunch[[#This Row],[QuartnerNumPastLaunch]]-1,4)+1</f>
        <v>3</v>
      </c>
      <c r="J975" s="4" t="str">
        <f>"Y"&amp;DaysPastLaunch[[#This Row],[YearNumPastLaunch]]&amp;" "&amp;"M"&amp;DaysPastLaunch[[#This Row],[Month1_12]]</f>
        <v>Y3 M9</v>
      </c>
      <c r="K975" s="4" t="str">
        <f>"Y"&amp;DaysPastLaunch[[#This Row],[YearNumPastLaunch]]&amp;" "&amp;"Q"&amp;DaysPastLaunch[[#This Row],[Quarter1_4]]</f>
        <v>Y3 Q3</v>
      </c>
      <c r="L975" s="4" t="str">
        <f>DaysPastLaunch[[#This Row],[YearPastLaunch]]&amp;" "&amp;"Month "&amp;DaysPastLaunch[[#This Row],[Month1_12]]</f>
        <v>Year 3 Month 9</v>
      </c>
      <c r="M975" s="4" t="str">
        <f>DaysPastLaunch[[#This Row],[YearPastLaunch]]&amp;" "&amp;"Quarter "&amp;DaysPastLaunch[[#This Row],[Quarter1_4]]</f>
        <v>Year 3 Quarter 3</v>
      </c>
    </row>
    <row r="976" spans="1:13" x14ac:dyDescent="0.25">
      <c r="A976">
        <v>975</v>
      </c>
      <c r="B976">
        <f>ROUNDDOWN((DaysPastLaunch[[#This Row],[DaysPastLaunch]]-1)/30,0)+1</f>
        <v>33</v>
      </c>
      <c r="C976">
        <f>ROUNDDOWN((DaysPastLaunch[[#This Row],[MonthNumPastLaunch]]-1)/12,0)+1</f>
        <v>3</v>
      </c>
      <c r="D976">
        <f>ROUNDUP(DaysPastLaunch[[#This Row],[MonthNumPastLaunch]]/3,0)</f>
        <v>11</v>
      </c>
      <c r="E976" s="4" t="str">
        <f>"Month "&amp;DaysPastLaunch[[#This Row],[MonthNumPastLaunch]]</f>
        <v>Month 33</v>
      </c>
      <c r="F976" s="4" t="str">
        <f>"Year "&amp;DaysPastLaunch[[#This Row],[YearNumPastLaunch]]</f>
        <v>Year 3</v>
      </c>
      <c r="G976" s="4" t="str">
        <f>"Quarter "&amp;DaysPastLaunch[[#This Row],[QuartnerNumPastLaunch]]</f>
        <v>Quarter 11</v>
      </c>
      <c r="H976" s="4">
        <f>MOD(DaysPastLaunch[[#This Row],[MonthNumPastLaunch]]-1,12)+1</f>
        <v>9</v>
      </c>
      <c r="I976" s="4">
        <f>MOD(DaysPastLaunch[[#This Row],[QuartnerNumPastLaunch]]-1,4)+1</f>
        <v>3</v>
      </c>
      <c r="J976" s="4" t="str">
        <f>"Y"&amp;DaysPastLaunch[[#This Row],[YearNumPastLaunch]]&amp;" "&amp;"M"&amp;DaysPastLaunch[[#This Row],[Month1_12]]</f>
        <v>Y3 M9</v>
      </c>
      <c r="K976" s="4" t="str">
        <f>"Y"&amp;DaysPastLaunch[[#This Row],[YearNumPastLaunch]]&amp;" "&amp;"Q"&amp;DaysPastLaunch[[#This Row],[Quarter1_4]]</f>
        <v>Y3 Q3</v>
      </c>
      <c r="L976" s="4" t="str">
        <f>DaysPastLaunch[[#This Row],[YearPastLaunch]]&amp;" "&amp;"Month "&amp;DaysPastLaunch[[#This Row],[Month1_12]]</f>
        <v>Year 3 Month 9</v>
      </c>
      <c r="M976" s="4" t="str">
        <f>DaysPastLaunch[[#This Row],[YearPastLaunch]]&amp;" "&amp;"Quarter "&amp;DaysPastLaunch[[#This Row],[Quarter1_4]]</f>
        <v>Year 3 Quarter 3</v>
      </c>
    </row>
    <row r="977" spans="1:13" x14ac:dyDescent="0.25">
      <c r="A977">
        <v>976</v>
      </c>
      <c r="B977">
        <f>ROUNDDOWN((DaysPastLaunch[[#This Row],[DaysPastLaunch]]-1)/30,0)+1</f>
        <v>33</v>
      </c>
      <c r="C977">
        <f>ROUNDDOWN((DaysPastLaunch[[#This Row],[MonthNumPastLaunch]]-1)/12,0)+1</f>
        <v>3</v>
      </c>
      <c r="D977">
        <f>ROUNDUP(DaysPastLaunch[[#This Row],[MonthNumPastLaunch]]/3,0)</f>
        <v>11</v>
      </c>
      <c r="E977" s="4" t="str">
        <f>"Month "&amp;DaysPastLaunch[[#This Row],[MonthNumPastLaunch]]</f>
        <v>Month 33</v>
      </c>
      <c r="F977" s="4" t="str">
        <f>"Year "&amp;DaysPastLaunch[[#This Row],[YearNumPastLaunch]]</f>
        <v>Year 3</v>
      </c>
      <c r="G977" s="4" t="str">
        <f>"Quarter "&amp;DaysPastLaunch[[#This Row],[QuartnerNumPastLaunch]]</f>
        <v>Quarter 11</v>
      </c>
      <c r="H977" s="4">
        <f>MOD(DaysPastLaunch[[#This Row],[MonthNumPastLaunch]]-1,12)+1</f>
        <v>9</v>
      </c>
      <c r="I977" s="4">
        <f>MOD(DaysPastLaunch[[#This Row],[QuartnerNumPastLaunch]]-1,4)+1</f>
        <v>3</v>
      </c>
      <c r="J977" s="4" t="str">
        <f>"Y"&amp;DaysPastLaunch[[#This Row],[YearNumPastLaunch]]&amp;" "&amp;"M"&amp;DaysPastLaunch[[#This Row],[Month1_12]]</f>
        <v>Y3 M9</v>
      </c>
      <c r="K977" s="4" t="str">
        <f>"Y"&amp;DaysPastLaunch[[#This Row],[YearNumPastLaunch]]&amp;" "&amp;"Q"&amp;DaysPastLaunch[[#This Row],[Quarter1_4]]</f>
        <v>Y3 Q3</v>
      </c>
      <c r="L977" s="4" t="str">
        <f>DaysPastLaunch[[#This Row],[YearPastLaunch]]&amp;" "&amp;"Month "&amp;DaysPastLaunch[[#This Row],[Month1_12]]</f>
        <v>Year 3 Month 9</v>
      </c>
      <c r="M977" s="4" t="str">
        <f>DaysPastLaunch[[#This Row],[YearPastLaunch]]&amp;" "&amp;"Quarter "&amp;DaysPastLaunch[[#This Row],[Quarter1_4]]</f>
        <v>Year 3 Quarter 3</v>
      </c>
    </row>
    <row r="978" spans="1:13" x14ac:dyDescent="0.25">
      <c r="A978">
        <v>977</v>
      </c>
      <c r="B978">
        <f>ROUNDDOWN((DaysPastLaunch[[#This Row],[DaysPastLaunch]]-1)/30,0)+1</f>
        <v>33</v>
      </c>
      <c r="C978">
        <f>ROUNDDOWN((DaysPastLaunch[[#This Row],[MonthNumPastLaunch]]-1)/12,0)+1</f>
        <v>3</v>
      </c>
      <c r="D978">
        <f>ROUNDUP(DaysPastLaunch[[#This Row],[MonthNumPastLaunch]]/3,0)</f>
        <v>11</v>
      </c>
      <c r="E978" s="4" t="str">
        <f>"Month "&amp;DaysPastLaunch[[#This Row],[MonthNumPastLaunch]]</f>
        <v>Month 33</v>
      </c>
      <c r="F978" s="4" t="str">
        <f>"Year "&amp;DaysPastLaunch[[#This Row],[YearNumPastLaunch]]</f>
        <v>Year 3</v>
      </c>
      <c r="G978" s="4" t="str">
        <f>"Quarter "&amp;DaysPastLaunch[[#This Row],[QuartnerNumPastLaunch]]</f>
        <v>Quarter 11</v>
      </c>
      <c r="H978" s="4">
        <f>MOD(DaysPastLaunch[[#This Row],[MonthNumPastLaunch]]-1,12)+1</f>
        <v>9</v>
      </c>
      <c r="I978" s="4">
        <f>MOD(DaysPastLaunch[[#This Row],[QuartnerNumPastLaunch]]-1,4)+1</f>
        <v>3</v>
      </c>
      <c r="J978" s="4" t="str">
        <f>"Y"&amp;DaysPastLaunch[[#This Row],[YearNumPastLaunch]]&amp;" "&amp;"M"&amp;DaysPastLaunch[[#This Row],[Month1_12]]</f>
        <v>Y3 M9</v>
      </c>
      <c r="K978" s="4" t="str">
        <f>"Y"&amp;DaysPastLaunch[[#This Row],[YearNumPastLaunch]]&amp;" "&amp;"Q"&amp;DaysPastLaunch[[#This Row],[Quarter1_4]]</f>
        <v>Y3 Q3</v>
      </c>
      <c r="L978" s="4" t="str">
        <f>DaysPastLaunch[[#This Row],[YearPastLaunch]]&amp;" "&amp;"Month "&amp;DaysPastLaunch[[#This Row],[Month1_12]]</f>
        <v>Year 3 Month 9</v>
      </c>
      <c r="M978" s="4" t="str">
        <f>DaysPastLaunch[[#This Row],[YearPastLaunch]]&amp;" "&amp;"Quarter "&amp;DaysPastLaunch[[#This Row],[Quarter1_4]]</f>
        <v>Year 3 Quarter 3</v>
      </c>
    </row>
    <row r="979" spans="1:13" x14ac:dyDescent="0.25">
      <c r="A979">
        <v>978</v>
      </c>
      <c r="B979">
        <f>ROUNDDOWN((DaysPastLaunch[[#This Row],[DaysPastLaunch]]-1)/30,0)+1</f>
        <v>33</v>
      </c>
      <c r="C979">
        <f>ROUNDDOWN((DaysPastLaunch[[#This Row],[MonthNumPastLaunch]]-1)/12,0)+1</f>
        <v>3</v>
      </c>
      <c r="D979">
        <f>ROUNDUP(DaysPastLaunch[[#This Row],[MonthNumPastLaunch]]/3,0)</f>
        <v>11</v>
      </c>
      <c r="E979" s="4" t="str">
        <f>"Month "&amp;DaysPastLaunch[[#This Row],[MonthNumPastLaunch]]</f>
        <v>Month 33</v>
      </c>
      <c r="F979" s="4" t="str">
        <f>"Year "&amp;DaysPastLaunch[[#This Row],[YearNumPastLaunch]]</f>
        <v>Year 3</v>
      </c>
      <c r="G979" s="4" t="str">
        <f>"Quarter "&amp;DaysPastLaunch[[#This Row],[QuartnerNumPastLaunch]]</f>
        <v>Quarter 11</v>
      </c>
      <c r="H979" s="4">
        <f>MOD(DaysPastLaunch[[#This Row],[MonthNumPastLaunch]]-1,12)+1</f>
        <v>9</v>
      </c>
      <c r="I979" s="4">
        <f>MOD(DaysPastLaunch[[#This Row],[QuartnerNumPastLaunch]]-1,4)+1</f>
        <v>3</v>
      </c>
      <c r="J979" s="4" t="str">
        <f>"Y"&amp;DaysPastLaunch[[#This Row],[YearNumPastLaunch]]&amp;" "&amp;"M"&amp;DaysPastLaunch[[#This Row],[Month1_12]]</f>
        <v>Y3 M9</v>
      </c>
      <c r="K979" s="4" t="str">
        <f>"Y"&amp;DaysPastLaunch[[#This Row],[YearNumPastLaunch]]&amp;" "&amp;"Q"&amp;DaysPastLaunch[[#This Row],[Quarter1_4]]</f>
        <v>Y3 Q3</v>
      </c>
      <c r="L979" s="4" t="str">
        <f>DaysPastLaunch[[#This Row],[YearPastLaunch]]&amp;" "&amp;"Month "&amp;DaysPastLaunch[[#This Row],[Month1_12]]</f>
        <v>Year 3 Month 9</v>
      </c>
      <c r="M979" s="4" t="str">
        <f>DaysPastLaunch[[#This Row],[YearPastLaunch]]&amp;" "&amp;"Quarter "&amp;DaysPastLaunch[[#This Row],[Quarter1_4]]</f>
        <v>Year 3 Quarter 3</v>
      </c>
    </row>
    <row r="980" spans="1:13" x14ac:dyDescent="0.25">
      <c r="A980">
        <v>979</v>
      </c>
      <c r="B980">
        <f>ROUNDDOWN((DaysPastLaunch[[#This Row],[DaysPastLaunch]]-1)/30,0)+1</f>
        <v>33</v>
      </c>
      <c r="C980">
        <f>ROUNDDOWN((DaysPastLaunch[[#This Row],[MonthNumPastLaunch]]-1)/12,0)+1</f>
        <v>3</v>
      </c>
      <c r="D980">
        <f>ROUNDUP(DaysPastLaunch[[#This Row],[MonthNumPastLaunch]]/3,0)</f>
        <v>11</v>
      </c>
      <c r="E980" s="4" t="str">
        <f>"Month "&amp;DaysPastLaunch[[#This Row],[MonthNumPastLaunch]]</f>
        <v>Month 33</v>
      </c>
      <c r="F980" s="4" t="str">
        <f>"Year "&amp;DaysPastLaunch[[#This Row],[YearNumPastLaunch]]</f>
        <v>Year 3</v>
      </c>
      <c r="G980" s="4" t="str">
        <f>"Quarter "&amp;DaysPastLaunch[[#This Row],[QuartnerNumPastLaunch]]</f>
        <v>Quarter 11</v>
      </c>
      <c r="H980" s="4">
        <f>MOD(DaysPastLaunch[[#This Row],[MonthNumPastLaunch]]-1,12)+1</f>
        <v>9</v>
      </c>
      <c r="I980" s="4">
        <f>MOD(DaysPastLaunch[[#This Row],[QuartnerNumPastLaunch]]-1,4)+1</f>
        <v>3</v>
      </c>
      <c r="J980" s="4" t="str">
        <f>"Y"&amp;DaysPastLaunch[[#This Row],[YearNumPastLaunch]]&amp;" "&amp;"M"&amp;DaysPastLaunch[[#This Row],[Month1_12]]</f>
        <v>Y3 M9</v>
      </c>
      <c r="K980" s="4" t="str">
        <f>"Y"&amp;DaysPastLaunch[[#This Row],[YearNumPastLaunch]]&amp;" "&amp;"Q"&amp;DaysPastLaunch[[#This Row],[Quarter1_4]]</f>
        <v>Y3 Q3</v>
      </c>
      <c r="L980" s="4" t="str">
        <f>DaysPastLaunch[[#This Row],[YearPastLaunch]]&amp;" "&amp;"Month "&amp;DaysPastLaunch[[#This Row],[Month1_12]]</f>
        <v>Year 3 Month 9</v>
      </c>
      <c r="M980" s="4" t="str">
        <f>DaysPastLaunch[[#This Row],[YearPastLaunch]]&amp;" "&amp;"Quarter "&amp;DaysPastLaunch[[#This Row],[Quarter1_4]]</f>
        <v>Year 3 Quarter 3</v>
      </c>
    </row>
    <row r="981" spans="1:13" x14ac:dyDescent="0.25">
      <c r="A981">
        <v>980</v>
      </c>
      <c r="B981">
        <f>ROUNDDOWN((DaysPastLaunch[[#This Row],[DaysPastLaunch]]-1)/30,0)+1</f>
        <v>33</v>
      </c>
      <c r="C981">
        <f>ROUNDDOWN((DaysPastLaunch[[#This Row],[MonthNumPastLaunch]]-1)/12,0)+1</f>
        <v>3</v>
      </c>
      <c r="D981">
        <f>ROUNDUP(DaysPastLaunch[[#This Row],[MonthNumPastLaunch]]/3,0)</f>
        <v>11</v>
      </c>
      <c r="E981" s="4" t="str">
        <f>"Month "&amp;DaysPastLaunch[[#This Row],[MonthNumPastLaunch]]</f>
        <v>Month 33</v>
      </c>
      <c r="F981" s="4" t="str">
        <f>"Year "&amp;DaysPastLaunch[[#This Row],[YearNumPastLaunch]]</f>
        <v>Year 3</v>
      </c>
      <c r="G981" s="4" t="str">
        <f>"Quarter "&amp;DaysPastLaunch[[#This Row],[QuartnerNumPastLaunch]]</f>
        <v>Quarter 11</v>
      </c>
      <c r="H981" s="4">
        <f>MOD(DaysPastLaunch[[#This Row],[MonthNumPastLaunch]]-1,12)+1</f>
        <v>9</v>
      </c>
      <c r="I981" s="4">
        <f>MOD(DaysPastLaunch[[#This Row],[QuartnerNumPastLaunch]]-1,4)+1</f>
        <v>3</v>
      </c>
      <c r="J981" s="4" t="str">
        <f>"Y"&amp;DaysPastLaunch[[#This Row],[YearNumPastLaunch]]&amp;" "&amp;"M"&amp;DaysPastLaunch[[#This Row],[Month1_12]]</f>
        <v>Y3 M9</v>
      </c>
      <c r="K981" s="4" t="str">
        <f>"Y"&amp;DaysPastLaunch[[#This Row],[YearNumPastLaunch]]&amp;" "&amp;"Q"&amp;DaysPastLaunch[[#This Row],[Quarter1_4]]</f>
        <v>Y3 Q3</v>
      </c>
      <c r="L981" s="4" t="str">
        <f>DaysPastLaunch[[#This Row],[YearPastLaunch]]&amp;" "&amp;"Month "&amp;DaysPastLaunch[[#This Row],[Month1_12]]</f>
        <v>Year 3 Month 9</v>
      </c>
      <c r="M981" s="4" t="str">
        <f>DaysPastLaunch[[#This Row],[YearPastLaunch]]&amp;" "&amp;"Quarter "&amp;DaysPastLaunch[[#This Row],[Quarter1_4]]</f>
        <v>Year 3 Quarter 3</v>
      </c>
    </row>
    <row r="982" spans="1:13" x14ac:dyDescent="0.25">
      <c r="A982">
        <v>981</v>
      </c>
      <c r="B982">
        <f>ROUNDDOWN((DaysPastLaunch[[#This Row],[DaysPastLaunch]]-1)/30,0)+1</f>
        <v>33</v>
      </c>
      <c r="C982">
        <f>ROUNDDOWN((DaysPastLaunch[[#This Row],[MonthNumPastLaunch]]-1)/12,0)+1</f>
        <v>3</v>
      </c>
      <c r="D982">
        <f>ROUNDUP(DaysPastLaunch[[#This Row],[MonthNumPastLaunch]]/3,0)</f>
        <v>11</v>
      </c>
      <c r="E982" s="4" t="str">
        <f>"Month "&amp;DaysPastLaunch[[#This Row],[MonthNumPastLaunch]]</f>
        <v>Month 33</v>
      </c>
      <c r="F982" s="4" t="str">
        <f>"Year "&amp;DaysPastLaunch[[#This Row],[YearNumPastLaunch]]</f>
        <v>Year 3</v>
      </c>
      <c r="G982" s="4" t="str">
        <f>"Quarter "&amp;DaysPastLaunch[[#This Row],[QuartnerNumPastLaunch]]</f>
        <v>Quarter 11</v>
      </c>
      <c r="H982" s="4">
        <f>MOD(DaysPastLaunch[[#This Row],[MonthNumPastLaunch]]-1,12)+1</f>
        <v>9</v>
      </c>
      <c r="I982" s="4">
        <f>MOD(DaysPastLaunch[[#This Row],[QuartnerNumPastLaunch]]-1,4)+1</f>
        <v>3</v>
      </c>
      <c r="J982" s="4" t="str">
        <f>"Y"&amp;DaysPastLaunch[[#This Row],[YearNumPastLaunch]]&amp;" "&amp;"M"&amp;DaysPastLaunch[[#This Row],[Month1_12]]</f>
        <v>Y3 M9</v>
      </c>
      <c r="K982" s="4" t="str">
        <f>"Y"&amp;DaysPastLaunch[[#This Row],[YearNumPastLaunch]]&amp;" "&amp;"Q"&amp;DaysPastLaunch[[#This Row],[Quarter1_4]]</f>
        <v>Y3 Q3</v>
      </c>
      <c r="L982" s="4" t="str">
        <f>DaysPastLaunch[[#This Row],[YearPastLaunch]]&amp;" "&amp;"Month "&amp;DaysPastLaunch[[#This Row],[Month1_12]]</f>
        <v>Year 3 Month 9</v>
      </c>
      <c r="M982" s="4" t="str">
        <f>DaysPastLaunch[[#This Row],[YearPastLaunch]]&amp;" "&amp;"Quarter "&amp;DaysPastLaunch[[#This Row],[Quarter1_4]]</f>
        <v>Year 3 Quarter 3</v>
      </c>
    </row>
    <row r="983" spans="1:13" x14ac:dyDescent="0.25">
      <c r="A983">
        <v>982</v>
      </c>
      <c r="B983">
        <f>ROUNDDOWN((DaysPastLaunch[[#This Row],[DaysPastLaunch]]-1)/30,0)+1</f>
        <v>33</v>
      </c>
      <c r="C983">
        <f>ROUNDDOWN((DaysPastLaunch[[#This Row],[MonthNumPastLaunch]]-1)/12,0)+1</f>
        <v>3</v>
      </c>
      <c r="D983">
        <f>ROUNDUP(DaysPastLaunch[[#This Row],[MonthNumPastLaunch]]/3,0)</f>
        <v>11</v>
      </c>
      <c r="E983" s="4" t="str">
        <f>"Month "&amp;DaysPastLaunch[[#This Row],[MonthNumPastLaunch]]</f>
        <v>Month 33</v>
      </c>
      <c r="F983" s="4" t="str">
        <f>"Year "&amp;DaysPastLaunch[[#This Row],[YearNumPastLaunch]]</f>
        <v>Year 3</v>
      </c>
      <c r="G983" s="4" t="str">
        <f>"Quarter "&amp;DaysPastLaunch[[#This Row],[QuartnerNumPastLaunch]]</f>
        <v>Quarter 11</v>
      </c>
      <c r="H983" s="4">
        <f>MOD(DaysPastLaunch[[#This Row],[MonthNumPastLaunch]]-1,12)+1</f>
        <v>9</v>
      </c>
      <c r="I983" s="4">
        <f>MOD(DaysPastLaunch[[#This Row],[QuartnerNumPastLaunch]]-1,4)+1</f>
        <v>3</v>
      </c>
      <c r="J983" s="4" t="str">
        <f>"Y"&amp;DaysPastLaunch[[#This Row],[YearNumPastLaunch]]&amp;" "&amp;"M"&amp;DaysPastLaunch[[#This Row],[Month1_12]]</f>
        <v>Y3 M9</v>
      </c>
      <c r="K983" s="4" t="str">
        <f>"Y"&amp;DaysPastLaunch[[#This Row],[YearNumPastLaunch]]&amp;" "&amp;"Q"&amp;DaysPastLaunch[[#This Row],[Quarter1_4]]</f>
        <v>Y3 Q3</v>
      </c>
      <c r="L983" s="4" t="str">
        <f>DaysPastLaunch[[#This Row],[YearPastLaunch]]&amp;" "&amp;"Month "&amp;DaysPastLaunch[[#This Row],[Month1_12]]</f>
        <v>Year 3 Month 9</v>
      </c>
      <c r="M983" s="4" t="str">
        <f>DaysPastLaunch[[#This Row],[YearPastLaunch]]&amp;" "&amp;"Quarter "&amp;DaysPastLaunch[[#This Row],[Quarter1_4]]</f>
        <v>Year 3 Quarter 3</v>
      </c>
    </row>
    <row r="984" spans="1:13" x14ac:dyDescent="0.25">
      <c r="A984">
        <v>983</v>
      </c>
      <c r="B984">
        <f>ROUNDDOWN((DaysPastLaunch[[#This Row],[DaysPastLaunch]]-1)/30,0)+1</f>
        <v>33</v>
      </c>
      <c r="C984">
        <f>ROUNDDOWN((DaysPastLaunch[[#This Row],[MonthNumPastLaunch]]-1)/12,0)+1</f>
        <v>3</v>
      </c>
      <c r="D984">
        <f>ROUNDUP(DaysPastLaunch[[#This Row],[MonthNumPastLaunch]]/3,0)</f>
        <v>11</v>
      </c>
      <c r="E984" s="4" t="str">
        <f>"Month "&amp;DaysPastLaunch[[#This Row],[MonthNumPastLaunch]]</f>
        <v>Month 33</v>
      </c>
      <c r="F984" s="4" t="str">
        <f>"Year "&amp;DaysPastLaunch[[#This Row],[YearNumPastLaunch]]</f>
        <v>Year 3</v>
      </c>
      <c r="G984" s="4" t="str">
        <f>"Quarter "&amp;DaysPastLaunch[[#This Row],[QuartnerNumPastLaunch]]</f>
        <v>Quarter 11</v>
      </c>
      <c r="H984" s="4">
        <f>MOD(DaysPastLaunch[[#This Row],[MonthNumPastLaunch]]-1,12)+1</f>
        <v>9</v>
      </c>
      <c r="I984" s="4">
        <f>MOD(DaysPastLaunch[[#This Row],[QuartnerNumPastLaunch]]-1,4)+1</f>
        <v>3</v>
      </c>
      <c r="J984" s="4" t="str">
        <f>"Y"&amp;DaysPastLaunch[[#This Row],[YearNumPastLaunch]]&amp;" "&amp;"M"&amp;DaysPastLaunch[[#This Row],[Month1_12]]</f>
        <v>Y3 M9</v>
      </c>
      <c r="K984" s="4" t="str">
        <f>"Y"&amp;DaysPastLaunch[[#This Row],[YearNumPastLaunch]]&amp;" "&amp;"Q"&amp;DaysPastLaunch[[#This Row],[Quarter1_4]]</f>
        <v>Y3 Q3</v>
      </c>
      <c r="L984" s="4" t="str">
        <f>DaysPastLaunch[[#This Row],[YearPastLaunch]]&amp;" "&amp;"Month "&amp;DaysPastLaunch[[#This Row],[Month1_12]]</f>
        <v>Year 3 Month 9</v>
      </c>
      <c r="M984" s="4" t="str">
        <f>DaysPastLaunch[[#This Row],[YearPastLaunch]]&amp;" "&amp;"Quarter "&amp;DaysPastLaunch[[#This Row],[Quarter1_4]]</f>
        <v>Year 3 Quarter 3</v>
      </c>
    </row>
    <row r="985" spans="1:13" x14ac:dyDescent="0.25">
      <c r="A985">
        <v>984</v>
      </c>
      <c r="B985">
        <f>ROUNDDOWN((DaysPastLaunch[[#This Row],[DaysPastLaunch]]-1)/30,0)+1</f>
        <v>33</v>
      </c>
      <c r="C985">
        <f>ROUNDDOWN((DaysPastLaunch[[#This Row],[MonthNumPastLaunch]]-1)/12,0)+1</f>
        <v>3</v>
      </c>
      <c r="D985">
        <f>ROUNDUP(DaysPastLaunch[[#This Row],[MonthNumPastLaunch]]/3,0)</f>
        <v>11</v>
      </c>
      <c r="E985" s="4" t="str">
        <f>"Month "&amp;DaysPastLaunch[[#This Row],[MonthNumPastLaunch]]</f>
        <v>Month 33</v>
      </c>
      <c r="F985" s="4" t="str">
        <f>"Year "&amp;DaysPastLaunch[[#This Row],[YearNumPastLaunch]]</f>
        <v>Year 3</v>
      </c>
      <c r="G985" s="4" t="str">
        <f>"Quarter "&amp;DaysPastLaunch[[#This Row],[QuartnerNumPastLaunch]]</f>
        <v>Quarter 11</v>
      </c>
      <c r="H985" s="4">
        <f>MOD(DaysPastLaunch[[#This Row],[MonthNumPastLaunch]]-1,12)+1</f>
        <v>9</v>
      </c>
      <c r="I985" s="4">
        <f>MOD(DaysPastLaunch[[#This Row],[QuartnerNumPastLaunch]]-1,4)+1</f>
        <v>3</v>
      </c>
      <c r="J985" s="4" t="str">
        <f>"Y"&amp;DaysPastLaunch[[#This Row],[YearNumPastLaunch]]&amp;" "&amp;"M"&amp;DaysPastLaunch[[#This Row],[Month1_12]]</f>
        <v>Y3 M9</v>
      </c>
      <c r="K985" s="4" t="str">
        <f>"Y"&amp;DaysPastLaunch[[#This Row],[YearNumPastLaunch]]&amp;" "&amp;"Q"&amp;DaysPastLaunch[[#This Row],[Quarter1_4]]</f>
        <v>Y3 Q3</v>
      </c>
      <c r="L985" s="4" t="str">
        <f>DaysPastLaunch[[#This Row],[YearPastLaunch]]&amp;" "&amp;"Month "&amp;DaysPastLaunch[[#This Row],[Month1_12]]</f>
        <v>Year 3 Month 9</v>
      </c>
      <c r="M985" s="4" t="str">
        <f>DaysPastLaunch[[#This Row],[YearPastLaunch]]&amp;" "&amp;"Quarter "&amp;DaysPastLaunch[[#This Row],[Quarter1_4]]</f>
        <v>Year 3 Quarter 3</v>
      </c>
    </row>
    <row r="986" spans="1:13" x14ac:dyDescent="0.25">
      <c r="A986">
        <v>985</v>
      </c>
      <c r="B986">
        <f>ROUNDDOWN((DaysPastLaunch[[#This Row],[DaysPastLaunch]]-1)/30,0)+1</f>
        <v>33</v>
      </c>
      <c r="C986">
        <f>ROUNDDOWN((DaysPastLaunch[[#This Row],[MonthNumPastLaunch]]-1)/12,0)+1</f>
        <v>3</v>
      </c>
      <c r="D986">
        <f>ROUNDUP(DaysPastLaunch[[#This Row],[MonthNumPastLaunch]]/3,0)</f>
        <v>11</v>
      </c>
      <c r="E986" s="4" t="str">
        <f>"Month "&amp;DaysPastLaunch[[#This Row],[MonthNumPastLaunch]]</f>
        <v>Month 33</v>
      </c>
      <c r="F986" s="4" t="str">
        <f>"Year "&amp;DaysPastLaunch[[#This Row],[YearNumPastLaunch]]</f>
        <v>Year 3</v>
      </c>
      <c r="G986" s="4" t="str">
        <f>"Quarter "&amp;DaysPastLaunch[[#This Row],[QuartnerNumPastLaunch]]</f>
        <v>Quarter 11</v>
      </c>
      <c r="H986" s="4">
        <f>MOD(DaysPastLaunch[[#This Row],[MonthNumPastLaunch]]-1,12)+1</f>
        <v>9</v>
      </c>
      <c r="I986" s="4">
        <f>MOD(DaysPastLaunch[[#This Row],[QuartnerNumPastLaunch]]-1,4)+1</f>
        <v>3</v>
      </c>
      <c r="J986" s="4" t="str">
        <f>"Y"&amp;DaysPastLaunch[[#This Row],[YearNumPastLaunch]]&amp;" "&amp;"M"&amp;DaysPastLaunch[[#This Row],[Month1_12]]</f>
        <v>Y3 M9</v>
      </c>
      <c r="K986" s="4" t="str">
        <f>"Y"&amp;DaysPastLaunch[[#This Row],[YearNumPastLaunch]]&amp;" "&amp;"Q"&amp;DaysPastLaunch[[#This Row],[Quarter1_4]]</f>
        <v>Y3 Q3</v>
      </c>
      <c r="L986" s="4" t="str">
        <f>DaysPastLaunch[[#This Row],[YearPastLaunch]]&amp;" "&amp;"Month "&amp;DaysPastLaunch[[#This Row],[Month1_12]]</f>
        <v>Year 3 Month 9</v>
      </c>
      <c r="M986" s="4" t="str">
        <f>DaysPastLaunch[[#This Row],[YearPastLaunch]]&amp;" "&amp;"Quarter "&amp;DaysPastLaunch[[#This Row],[Quarter1_4]]</f>
        <v>Year 3 Quarter 3</v>
      </c>
    </row>
    <row r="987" spans="1:13" x14ac:dyDescent="0.25">
      <c r="A987">
        <v>986</v>
      </c>
      <c r="B987">
        <f>ROUNDDOWN((DaysPastLaunch[[#This Row],[DaysPastLaunch]]-1)/30,0)+1</f>
        <v>33</v>
      </c>
      <c r="C987">
        <f>ROUNDDOWN((DaysPastLaunch[[#This Row],[MonthNumPastLaunch]]-1)/12,0)+1</f>
        <v>3</v>
      </c>
      <c r="D987">
        <f>ROUNDUP(DaysPastLaunch[[#This Row],[MonthNumPastLaunch]]/3,0)</f>
        <v>11</v>
      </c>
      <c r="E987" s="4" t="str">
        <f>"Month "&amp;DaysPastLaunch[[#This Row],[MonthNumPastLaunch]]</f>
        <v>Month 33</v>
      </c>
      <c r="F987" s="4" t="str">
        <f>"Year "&amp;DaysPastLaunch[[#This Row],[YearNumPastLaunch]]</f>
        <v>Year 3</v>
      </c>
      <c r="G987" s="4" t="str">
        <f>"Quarter "&amp;DaysPastLaunch[[#This Row],[QuartnerNumPastLaunch]]</f>
        <v>Quarter 11</v>
      </c>
      <c r="H987" s="4">
        <f>MOD(DaysPastLaunch[[#This Row],[MonthNumPastLaunch]]-1,12)+1</f>
        <v>9</v>
      </c>
      <c r="I987" s="4">
        <f>MOD(DaysPastLaunch[[#This Row],[QuartnerNumPastLaunch]]-1,4)+1</f>
        <v>3</v>
      </c>
      <c r="J987" s="4" t="str">
        <f>"Y"&amp;DaysPastLaunch[[#This Row],[YearNumPastLaunch]]&amp;" "&amp;"M"&amp;DaysPastLaunch[[#This Row],[Month1_12]]</f>
        <v>Y3 M9</v>
      </c>
      <c r="K987" s="4" t="str">
        <f>"Y"&amp;DaysPastLaunch[[#This Row],[YearNumPastLaunch]]&amp;" "&amp;"Q"&amp;DaysPastLaunch[[#This Row],[Quarter1_4]]</f>
        <v>Y3 Q3</v>
      </c>
      <c r="L987" s="4" t="str">
        <f>DaysPastLaunch[[#This Row],[YearPastLaunch]]&amp;" "&amp;"Month "&amp;DaysPastLaunch[[#This Row],[Month1_12]]</f>
        <v>Year 3 Month 9</v>
      </c>
      <c r="M987" s="4" t="str">
        <f>DaysPastLaunch[[#This Row],[YearPastLaunch]]&amp;" "&amp;"Quarter "&amp;DaysPastLaunch[[#This Row],[Quarter1_4]]</f>
        <v>Year 3 Quarter 3</v>
      </c>
    </row>
    <row r="988" spans="1:13" x14ac:dyDescent="0.25">
      <c r="A988">
        <v>987</v>
      </c>
      <c r="B988">
        <f>ROUNDDOWN((DaysPastLaunch[[#This Row],[DaysPastLaunch]]-1)/30,0)+1</f>
        <v>33</v>
      </c>
      <c r="C988">
        <f>ROUNDDOWN((DaysPastLaunch[[#This Row],[MonthNumPastLaunch]]-1)/12,0)+1</f>
        <v>3</v>
      </c>
      <c r="D988">
        <f>ROUNDUP(DaysPastLaunch[[#This Row],[MonthNumPastLaunch]]/3,0)</f>
        <v>11</v>
      </c>
      <c r="E988" s="4" t="str">
        <f>"Month "&amp;DaysPastLaunch[[#This Row],[MonthNumPastLaunch]]</f>
        <v>Month 33</v>
      </c>
      <c r="F988" s="4" t="str">
        <f>"Year "&amp;DaysPastLaunch[[#This Row],[YearNumPastLaunch]]</f>
        <v>Year 3</v>
      </c>
      <c r="G988" s="4" t="str">
        <f>"Quarter "&amp;DaysPastLaunch[[#This Row],[QuartnerNumPastLaunch]]</f>
        <v>Quarter 11</v>
      </c>
      <c r="H988" s="4">
        <f>MOD(DaysPastLaunch[[#This Row],[MonthNumPastLaunch]]-1,12)+1</f>
        <v>9</v>
      </c>
      <c r="I988" s="4">
        <f>MOD(DaysPastLaunch[[#This Row],[QuartnerNumPastLaunch]]-1,4)+1</f>
        <v>3</v>
      </c>
      <c r="J988" s="4" t="str">
        <f>"Y"&amp;DaysPastLaunch[[#This Row],[YearNumPastLaunch]]&amp;" "&amp;"M"&amp;DaysPastLaunch[[#This Row],[Month1_12]]</f>
        <v>Y3 M9</v>
      </c>
      <c r="K988" s="4" t="str">
        <f>"Y"&amp;DaysPastLaunch[[#This Row],[YearNumPastLaunch]]&amp;" "&amp;"Q"&amp;DaysPastLaunch[[#This Row],[Quarter1_4]]</f>
        <v>Y3 Q3</v>
      </c>
      <c r="L988" s="4" t="str">
        <f>DaysPastLaunch[[#This Row],[YearPastLaunch]]&amp;" "&amp;"Month "&amp;DaysPastLaunch[[#This Row],[Month1_12]]</f>
        <v>Year 3 Month 9</v>
      </c>
      <c r="M988" s="4" t="str">
        <f>DaysPastLaunch[[#This Row],[YearPastLaunch]]&amp;" "&amp;"Quarter "&amp;DaysPastLaunch[[#This Row],[Quarter1_4]]</f>
        <v>Year 3 Quarter 3</v>
      </c>
    </row>
    <row r="989" spans="1:13" x14ac:dyDescent="0.25">
      <c r="A989">
        <v>988</v>
      </c>
      <c r="B989">
        <f>ROUNDDOWN((DaysPastLaunch[[#This Row],[DaysPastLaunch]]-1)/30,0)+1</f>
        <v>33</v>
      </c>
      <c r="C989">
        <f>ROUNDDOWN((DaysPastLaunch[[#This Row],[MonthNumPastLaunch]]-1)/12,0)+1</f>
        <v>3</v>
      </c>
      <c r="D989">
        <f>ROUNDUP(DaysPastLaunch[[#This Row],[MonthNumPastLaunch]]/3,0)</f>
        <v>11</v>
      </c>
      <c r="E989" s="4" t="str">
        <f>"Month "&amp;DaysPastLaunch[[#This Row],[MonthNumPastLaunch]]</f>
        <v>Month 33</v>
      </c>
      <c r="F989" s="4" t="str">
        <f>"Year "&amp;DaysPastLaunch[[#This Row],[YearNumPastLaunch]]</f>
        <v>Year 3</v>
      </c>
      <c r="G989" s="4" t="str">
        <f>"Quarter "&amp;DaysPastLaunch[[#This Row],[QuartnerNumPastLaunch]]</f>
        <v>Quarter 11</v>
      </c>
      <c r="H989" s="4">
        <f>MOD(DaysPastLaunch[[#This Row],[MonthNumPastLaunch]]-1,12)+1</f>
        <v>9</v>
      </c>
      <c r="I989" s="4">
        <f>MOD(DaysPastLaunch[[#This Row],[QuartnerNumPastLaunch]]-1,4)+1</f>
        <v>3</v>
      </c>
      <c r="J989" s="4" t="str">
        <f>"Y"&amp;DaysPastLaunch[[#This Row],[YearNumPastLaunch]]&amp;" "&amp;"M"&amp;DaysPastLaunch[[#This Row],[Month1_12]]</f>
        <v>Y3 M9</v>
      </c>
      <c r="K989" s="4" t="str">
        <f>"Y"&amp;DaysPastLaunch[[#This Row],[YearNumPastLaunch]]&amp;" "&amp;"Q"&amp;DaysPastLaunch[[#This Row],[Quarter1_4]]</f>
        <v>Y3 Q3</v>
      </c>
      <c r="L989" s="4" t="str">
        <f>DaysPastLaunch[[#This Row],[YearPastLaunch]]&amp;" "&amp;"Month "&amp;DaysPastLaunch[[#This Row],[Month1_12]]</f>
        <v>Year 3 Month 9</v>
      </c>
      <c r="M989" s="4" t="str">
        <f>DaysPastLaunch[[#This Row],[YearPastLaunch]]&amp;" "&amp;"Quarter "&amp;DaysPastLaunch[[#This Row],[Quarter1_4]]</f>
        <v>Year 3 Quarter 3</v>
      </c>
    </row>
    <row r="990" spans="1:13" x14ac:dyDescent="0.25">
      <c r="A990">
        <v>989</v>
      </c>
      <c r="B990">
        <f>ROUNDDOWN((DaysPastLaunch[[#This Row],[DaysPastLaunch]]-1)/30,0)+1</f>
        <v>33</v>
      </c>
      <c r="C990">
        <f>ROUNDDOWN((DaysPastLaunch[[#This Row],[MonthNumPastLaunch]]-1)/12,0)+1</f>
        <v>3</v>
      </c>
      <c r="D990">
        <f>ROUNDUP(DaysPastLaunch[[#This Row],[MonthNumPastLaunch]]/3,0)</f>
        <v>11</v>
      </c>
      <c r="E990" s="4" t="str">
        <f>"Month "&amp;DaysPastLaunch[[#This Row],[MonthNumPastLaunch]]</f>
        <v>Month 33</v>
      </c>
      <c r="F990" s="4" t="str">
        <f>"Year "&amp;DaysPastLaunch[[#This Row],[YearNumPastLaunch]]</f>
        <v>Year 3</v>
      </c>
      <c r="G990" s="4" t="str">
        <f>"Quarter "&amp;DaysPastLaunch[[#This Row],[QuartnerNumPastLaunch]]</f>
        <v>Quarter 11</v>
      </c>
      <c r="H990" s="4">
        <f>MOD(DaysPastLaunch[[#This Row],[MonthNumPastLaunch]]-1,12)+1</f>
        <v>9</v>
      </c>
      <c r="I990" s="4">
        <f>MOD(DaysPastLaunch[[#This Row],[QuartnerNumPastLaunch]]-1,4)+1</f>
        <v>3</v>
      </c>
      <c r="J990" s="4" t="str">
        <f>"Y"&amp;DaysPastLaunch[[#This Row],[YearNumPastLaunch]]&amp;" "&amp;"M"&amp;DaysPastLaunch[[#This Row],[Month1_12]]</f>
        <v>Y3 M9</v>
      </c>
      <c r="K990" s="4" t="str">
        <f>"Y"&amp;DaysPastLaunch[[#This Row],[YearNumPastLaunch]]&amp;" "&amp;"Q"&amp;DaysPastLaunch[[#This Row],[Quarter1_4]]</f>
        <v>Y3 Q3</v>
      </c>
      <c r="L990" s="4" t="str">
        <f>DaysPastLaunch[[#This Row],[YearPastLaunch]]&amp;" "&amp;"Month "&amp;DaysPastLaunch[[#This Row],[Month1_12]]</f>
        <v>Year 3 Month 9</v>
      </c>
      <c r="M990" s="4" t="str">
        <f>DaysPastLaunch[[#This Row],[YearPastLaunch]]&amp;" "&amp;"Quarter "&amp;DaysPastLaunch[[#This Row],[Quarter1_4]]</f>
        <v>Year 3 Quarter 3</v>
      </c>
    </row>
    <row r="991" spans="1:13" x14ac:dyDescent="0.25">
      <c r="A991">
        <v>990</v>
      </c>
      <c r="B991">
        <f>ROUNDDOWN((DaysPastLaunch[[#This Row],[DaysPastLaunch]]-1)/30,0)+1</f>
        <v>33</v>
      </c>
      <c r="C991">
        <f>ROUNDDOWN((DaysPastLaunch[[#This Row],[MonthNumPastLaunch]]-1)/12,0)+1</f>
        <v>3</v>
      </c>
      <c r="D991">
        <f>ROUNDUP(DaysPastLaunch[[#This Row],[MonthNumPastLaunch]]/3,0)</f>
        <v>11</v>
      </c>
      <c r="E991" s="4" t="str">
        <f>"Month "&amp;DaysPastLaunch[[#This Row],[MonthNumPastLaunch]]</f>
        <v>Month 33</v>
      </c>
      <c r="F991" s="4" t="str">
        <f>"Year "&amp;DaysPastLaunch[[#This Row],[YearNumPastLaunch]]</f>
        <v>Year 3</v>
      </c>
      <c r="G991" s="4" t="str">
        <f>"Quarter "&amp;DaysPastLaunch[[#This Row],[QuartnerNumPastLaunch]]</f>
        <v>Quarter 11</v>
      </c>
      <c r="H991" s="4">
        <f>MOD(DaysPastLaunch[[#This Row],[MonthNumPastLaunch]]-1,12)+1</f>
        <v>9</v>
      </c>
      <c r="I991" s="4">
        <f>MOD(DaysPastLaunch[[#This Row],[QuartnerNumPastLaunch]]-1,4)+1</f>
        <v>3</v>
      </c>
      <c r="J991" s="4" t="str">
        <f>"Y"&amp;DaysPastLaunch[[#This Row],[YearNumPastLaunch]]&amp;" "&amp;"M"&amp;DaysPastLaunch[[#This Row],[Month1_12]]</f>
        <v>Y3 M9</v>
      </c>
      <c r="K991" s="4" t="str">
        <f>"Y"&amp;DaysPastLaunch[[#This Row],[YearNumPastLaunch]]&amp;" "&amp;"Q"&amp;DaysPastLaunch[[#This Row],[Quarter1_4]]</f>
        <v>Y3 Q3</v>
      </c>
      <c r="L991" s="4" t="str">
        <f>DaysPastLaunch[[#This Row],[YearPastLaunch]]&amp;" "&amp;"Month "&amp;DaysPastLaunch[[#This Row],[Month1_12]]</f>
        <v>Year 3 Month 9</v>
      </c>
      <c r="M991" s="4" t="str">
        <f>DaysPastLaunch[[#This Row],[YearPastLaunch]]&amp;" "&amp;"Quarter "&amp;DaysPastLaunch[[#This Row],[Quarter1_4]]</f>
        <v>Year 3 Quarter 3</v>
      </c>
    </row>
    <row r="992" spans="1:13" x14ac:dyDescent="0.25">
      <c r="A992">
        <v>991</v>
      </c>
      <c r="B992">
        <f>ROUNDDOWN((DaysPastLaunch[[#This Row],[DaysPastLaunch]]-1)/30,0)+1</f>
        <v>34</v>
      </c>
      <c r="C992">
        <f>ROUNDDOWN((DaysPastLaunch[[#This Row],[MonthNumPastLaunch]]-1)/12,0)+1</f>
        <v>3</v>
      </c>
      <c r="D992">
        <f>ROUNDUP(DaysPastLaunch[[#This Row],[MonthNumPastLaunch]]/3,0)</f>
        <v>12</v>
      </c>
      <c r="E992" s="4" t="str">
        <f>"Month "&amp;DaysPastLaunch[[#This Row],[MonthNumPastLaunch]]</f>
        <v>Month 34</v>
      </c>
      <c r="F992" s="4" t="str">
        <f>"Year "&amp;DaysPastLaunch[[#This Row],[YearNumPastLaunch]]</f>
        <v>Year 3</v>
      </c>
      <c r="G992" s="4" t="str">
        <f>"Quarter "&amp;DaysPastLaunch[[#This Row],[QuartnerNumPastLaunch]]</f>
        <v>Quarter 12</v>
      </c>
      <c r="H992" s="4">
        <f>MOD(DaysPastLaunch[[#This Row],[MonthNumPastLaunch]]-1,12)+1</f>
        <v>10</v>
      </c>
      <c r="I992" s="4">
        <f>MOD(DaysPastLaunch[[#This Row],[QuartnerNumPastLaunch]]-1,4)+1</f>
        <v>4</v>
      </c>
      <c r="J992" s="4" t="str">
        <f>"Y"&amp;DaysPastLaunch[[#This Row],[YearNumPastLaunch]]&amp;" "&amp;"M"&amp;DaysPastLaunch[[#This Row],[Month1_12]]</f>
        <v>Y3 M10</v>
      </c>
      <c r="K992" s="4" t="str">
        <f>"Y"&amp;DaysPastLaunch[[#This Row],[YearNumPastLaunch]]&amp;" "&amp;"Q"&amp;DaysPastLaunch[[#This Row],[Quarter1_4]]</f>
        <v>Y3 Q4</v>
      </c>
      <c r="L992" s="4" t="str">
        <f>DaysPastLaunch[[#This Row],[YearPastLaunch]]&amp;" "&amp;"Month "&amp;DaysPastLaunch[[#This Row],[Month1_12]]</f>
        <v>Year 3 Month 10</v>
      </c>
      <c r="M992" s="4" t="str">
        <f>DaysPastLaunch[[#This Row],[YearPastLaunch]]&amp;" "&amp;"Quarter "&amp;DaysPastLaunch[[#This Row],[Quarter1_4]]</f>
        <v>Year 3 Quarter 4</v>
      </c>
    </row>
    <row r="993" spans="1:13" x14ac:dyDescent="0.25">
      <c r="A993">
        <v>992</v>
      </c>
      <c r="B993">
        <f>ROUNDDOWN((DaysPastLaunch[[#This Row],[DaysPastLaunch]]-1)/30,0)+1</f>
        <v>34</v>
      </c>
      <c r="C993">
        <f>ROUNDDOWN((DaysPastLaunch[[#This Row],[MonthNumPastLaunch]]-1)/12,0)+1</f>
        <v>3</v>
      </c>
      <c r="D993">
        <f>ROUNDUP(DaysPastLaunch[[#This Row],[MonthNumPastLaunch]]/3,0)</f>
        <v>12</v>
      </c>
      <c r="E993" s="4" t="str">
        <f>"Month "&amp;DaysPastLaunch[[#This Row],[MonthNumPastLaunch]]</f>
        <v>Month 34</v>
      </c>
      <c r="F993" s="4" t="str">
        <f>"Year "&amp;DaysPastLaunch[[#This Row],[YearNumPastLaunch]]</f>
        <v>Year 3</v>
      </c>
      <c r="G993" s="4" t="str">
        <f>"Quarter "&amp;DaysPastLaunch[[#This Row],[QuartnerNumPastLaunch]]</f>
        <v>Quarter 12</v>
      </c>
      <c r="H993" s="4">
        <f>MOD(DaysPastLaunch[[#This Row],[MonthNumPastLaunch]]-1,12)+1</f>
        <v>10</v>
      </c>
      <c r="I993" s="4">
        <f>MOD(DaysPastLaunch[[#This Row],[QuartnerNumPastLaunch]]-1,4)+1</f>
        <v>4</v>
      </c>
      <c r="J993" s="4" t="str">
        <f>"Y"&amp;DaysPastLaunch[[#This Row],[YearNumPastLaunch]]&amp;" "&amp;"M"&amp;DaysPastLaunch[[#This Row],[Month1_12]]</f>
        <v>Y3 M10</v>
      </c>
      <c r="K993" s="4" t="str">
        <f>"Y"&amp;DaysPastLaunch[[#This Row],[YearNumPastLaunch]]&amp;" "&amp;"Q"&amp;DaysPastLaunch[[#This Row],[Quarter1_4]]</f>
        <v>Y3 Q4</v>
      </c>
      <c r="L993" s="4" t="str">
        <f>DaysPastLaunch[[#This Row],[YearPastLaunch]]&amp;" "&amp;"Month "&amp;DaysPastLaunch[[#This Row],[Month1_12]]</f>
        <v>Year 3 Month 10</v>
      </c>
      <c r="M993" s="4" t="str">
        <f>DaysPastLaunch[[#This Row],[YearPastLaunch]]&amp;" "&amp;"Quarter "&amp;DaysPastLaunch[[#This Row],[Quarter1_4]]</f>
        <v>Year 3 Quarter 4</v>
      </c>
    </row>
    <row r="994" spans="1:13" x14ac:dyDescent="0.25">
      <c r="A994">
        <v>993</v>
      </c>
      <c r="B994">
        <f>ROUNDDOWN((DaysPastLaunch[[#This Row],[DaysPastLaunch]]-1)/30,0)+1</f>
        <v>34</v>
      </c>
      <c r="C994">
        <f>ROUNDDOWN((DaysPastLaunch[[#This Row],[MonthNumPastLaunch]]-1)/12,0)+1</f>
        <v>3</v>
      </c>
      <c r="D994">
        <f>ROUNDUP(DaysPastLaunch[[#This Row],[MonthNumPastLaunch]]/3,0)</f>
        <v>12</v>
      </c>
      <c r="E994" s="4" t="str">
        <f>"Month "&amp;DaysPastLaunch[[#This Row],[MonthNumPastLaunch]]</f>
        <v>Month 34</v>
      </c>
      <c r="F994" s="4" t="str">
        <f>"Year "&amp;DaysPastLaunch[[#This Row],[YearNumPastLaunch]]</f>
        <v>Year 3</v>
      </c>
      <c r="G994" s="4" t="str">
        <f>"Quarter "&amp;DaysPastLaunch[[#This Row],[QuartnerNumPastLaunch]]</f>
        <v>Quarter 12</v>
      </c>
      <c r="H994" s="4">
        <f>MOD(DaysPastLaunch[[#This Row],[MonthNumPastLaunch]]-1,12)+1</f>
        <v>10</v>
      </c>
      <c r="I994" s="4">
        <f>MOD(DaysPastLaunch[[#This Row],[QuartnerNumPastLaunch]]-1,4)+1</f>
        <v>4</v>
      </c>
      <c r="J994" s="4" t="str">
        <f>"Y"&amp;DaysPastLaunch[[#This Row],[YearNumPastLaunch]]&amp;" "&amp;"M"&amp;DaysPastLaunch[[#This Row],[Month1_12]]</f>
        <v>Y3 M10</v>
      </c>
      <c r="K994" s="4" t="str">
        <f>"Y"&amp;DaysPastLaunch[[#This Row],[YearNumPastLaunch]]&amp;" "&amp;"Q"&amp;DaysPastLaunch[[#This Row],[Quarter1_4]]</f>
        <v>Y3 Q4</v>
      </c>
      <c r="L994" s="4" t="str">
        <f>DaysPastLaunch[[#This Row],[YearPastLaunch]]&amp;" "&amp;"Month "&amp;DaysPastLaunch[[#This Row],[Month1_12]]</f>
        <v>Year 3 Month 10</v>
      </c>
      <c r="M994" s="4" t="str">
        <f>DaysPastLaunch[[#This Row],[YearPastLaunch]]&amp;" "&amp;"Quarter "&amp;DaysPastLaunch[[#This Row],[Quarter1_4]]</f>
        <v>Year 3 Quarter 4</v>
      </c>
    </row>
    <row r="995" spans="1:13" x14ac:dyDescent="0.25">
      <c r="A995">
        <v>994</v>
      </c>
      <c r="B995">
        <f>ROUNDDOWN((DaysPastLaunch[[#This Row],[DaysPastLaunch]]-1)/30,0)+1</f>
        <v>34</v>
      </c>
      <c r="C995">
        <f>ROUNDDOWN((DaysPastLaunch[[#This Row],[MonthNumPastLaunch]]-1)/12,0)+1</f>
        <v>3</v>
      </c>
      <c r="D995">
        <f>ROUNDUP(DaysPastLaunch[[#This Row],[MonthNumPastLaunch]]/3,0)</f>
        <v>12</v>
      </c>
      <c r="E995" s="4" t="str">
        <f>"Month "&amp;DaysPastLaunch[[#This Row],[MonthNumPastLaunch]]</f>
        <v>Month 34</v>
      </c>
      <c r="F995" s="4" t="str">
        <f>"Year "&amp;DaysPastLaunch[[#This Row],[YearNumPastLaunch]]</f>
        <v>Year 3</v>
      </c>
      <c r="G995" s="4" t="str">
        <f>"Quarter "&amp;DaysPastLaunch[[#This Row],[QuartnerNumPastLaunch]]</f>
        <v>Quarter 12</v>
      </c>
      <c r="H995" s="4">
        <f>MOD(DaysPastLaunch[[#This Row],[MonthNumPastLaunch]]-1,12)+1</f>
        <v>10</v>
      </c>
      <c r="I995" s="4">
        <f>MOD(DaysPastLaunch[[#This Row],[QuartnerNumPastLaunch]]-1,4)+1</f>
        <v>4</v>
      </c>
      <c r="J995" s="4" t="str">
        <f>"Y"&amp;DaysPastLaunch[[#This Row],[YearNumPastLaunch]]&amp;" "&amp;"M"&amp;DaysPastLaunch[[#This Row],[Month1_12]]</f>
        <v>Y3 M10</v>
      </c>
      <c r="K995" s="4" t="str">
        <f>"Y"&amp;DaysPastLaunch[[#This Row],[YearNumPastLaunch]]&amp;" "&amp;"Q"&amp;DaysPastLaunch[[#This Row],[Quarter1_4]]</f>
        <v>Y3 Q4</v>
      </c>
      <c r="L995" s="4" t="str">
        <f>DaysPastLaunch[[#This Row],[YearPastLaunch]]&amp;" "&amp;"Month "&amp;DaysPastLaunch[[#This Row],[Month1_12]]</f>
        <v>Year 3 Month 10</v>
      </c>
      <c r="M995" s="4" t="str">
        <f>DaysPastLaunch[[#This Row],[YearPastLaunch]]&amp;" "&amp;"Quarter "&amp;DaysPastLaunch[[#This Row],[Quarter1_4]]</f>
        <v>Year 3 Quarter 4</v>
      </c>
    </row>
    <row r="996" spans="1:13" x14ac:dyDescent="0.25">
      <c r="A996">
        <v>995</v>
      </c>
      <c r="B996">
        <f>ROUNDDOWN((DaysPastLaunch[[#This Row],[DaysPastLaunch]]-1)/30,0)+1</f>
        <v>34</v>
      </c>
      <c r="C996">
        <f>ROUNDDOWN((DaysPastLaunch[[#This Row],[MonthNumPastLaunch]]-1)/12,0)+1</f>
        <v>3</v>
      </c>
      <c r="D996">
        <f>ROUNDUP(DaysPastLaunch[[#This Row],[MonthNumPastLaunch]]/3,0)</f>
        <v>12</v>
      </c>
      <c r="E996" s="4" t="str">
        <f>"Month "&amp;DaysPastLaunch[[#This Row],[MonthNumPastLaunch]]</f>
        <v>Month 34</v>
      </c>
      <c r="F996" s="4" t="str">
        <f>"Year "&amp;DaysPastLaunch[[#This Row],[YearNumPastLaunch]]</f>
        <v>Year 3</v>
      </c>
      <c r="G996" s="4" t="str">
        <f>"Quarter "&amp;DaysPastLaunch[[#This Row],[QuartnerNumPastLaunch]]</f>
        <v>Quarter 12</v>
      </c>
      <c r="H996" s="4">
        <f>MOD(DaysPastLaunch[[#This Row],[MonthNumPastLaunch]]-1,12)+1</f>
        <v>10</v>
      </c>
      <c r="I996" s="4">
        <f>MOD(DaysPastLaunch[[#This Row],[QuartnerNumPastLaunch]]-1,4)+1</f>
        <v>4</v>
      </c>
      <c r="J996" s="4" t="str">
        <f>"Y"&amp;DaysPastLaunch[[#This Row],[YearNumPastLaunch]]&amp;" "&amp;"M"&amp;DaysPastLaunch[[#This Row],[Month1_12]]</f>
        <v>Y3 M10</v>
      </c>
      <c r="K996" s="4" t="str">
        <f>"Y"&amp;DaysPastLaunch[[#This Row],[YearNumPastLaunch]]&amp;" "&amp;"Q"&amp;DaysPastLaunch[[#This Row],[Quarter1_4]]</f>
        <v>Y3 Q4</v>
      </c>
      <c r="L996" s="4" t="str">
        <f>DaysPastLaunch[[#This Row],[YearPastLaunch]]&amp;" "&amp;"Month "&amp;DaysPastLaunch[[#This Row],[Month1_12]]</f>
        <v>Year 3 Month 10</v>
      </c>
      <c r="M996" s="4" t="str">
        <f>DaysPastLaunch[[#This Row],[YearPastLaunch]]&amp;" "&amp;"Quarter "&amp;DaysPastLaunch[[#This Row],[Quarter1_4]]</f>
        <v>Year 3 Quarter 4</v>
      </c>
    </row>
    <row r="997" spans="1:13" x14ac:dyDescent="0.25">
      <c r="A997">
        <v>996</v>
      </c>
      <c r="B997">
        <f>ROUNDDOWN((DaysPastLaunch[[#This Row],[DaysPastLaunch]]-1)/30,0)+1</f>
        <v>34</v>
      </c>
      <c r="C997">
        <f>ROUNDDOWN((DaysPastLaunch[[#This Row],[MonthNumPastLaunch]]-1)/12,0)+1</f>
        <v>3</v>
      </c>
      <c r="D997">
        <f>ROUNDUP(DaysPastLaunch[[#This Row],[MonthNumPastLaunch]]/3,0)</f>
        <v>12</v>
      </c>
      <c r="E997" s="4" t="str">
        <f>"Month "&amp;DaysPastLaunch[[#This Row],[MonthNumPastLaunch]]</f>
        <v>Month 34</v>
      </c>
      <c r="F997" s="4" t="str">
        <f>"Year "&amp;DaysPastLaunch[[#This Row],[YearNumPastLaunch]]</f>
        <v>Year 3</v>
      </c>
      <c r="G997" s="4" t="str">
        <f>"Quarter "&amp;DaysPastLaunch[[#This Row],[QuartnerNumPastLaunch]]</f>
        <v>Quarter 12</v>
      </c>
      <c r="H997" s="4">
        <f>MOD(DaysPastLaunch[[#This Row],[MonthNumPastLaunch]]-1,12)+1</f>
        <v>10</v>
      </c>
      <c r="I997" s="4">
        <f>MOD(DaysPastLaunch[[#This Row],[QuartnerNumPastLaunch]]-1,4)+1</f>
        <v>4</v>
      </c>
      <c r="J997" s="4" t="str">
        <f>"Y"&amp;DaysPastLaunch[[#This Row],[YearNumPastLaunch]]&amp;" "&amp;"M"&amp;DaysPastLaunch[[#This Row],[Month1_12]]</f>
        <v>Y3 M10</v>
      </c>
      <c r="K997" s="4" t="str">
        <f>"Y"&amp;DaysPastLaunch[[#This Row],[YearNumPastLaunch]]&amp;" "&amp;"Q"&amp;DaysPastLaunch[[#This Row],[Quarter1_4]]</f>
        <v>Y3 Q4</v>
      </c>
      <c r="L997" s="4" t="str">
        <f>DaysPastLaunch[[#This Row],[YearPastLaunch]]&amp;" "&amp;"Month "&amp;DaysPastLaunch[[#This Row],[Month1_12]]</f>
        <v>Year 3 Month 10</v>
      </c>
      <c r="M997" s="4" t="str">
        <f>DaysPastLaunch[[#This Row],[YearPastLaunch]]&amp;" "&amp;"Quarter "&amp;DaysPastLaunch[[#This Row],[Quarter1_4]]</f>
        <v>Year 3 Quarter 4</v>
      </c>
    </row>
    <row r="998" spans="1:13" x14ac:dyDescent="0.25">
      <c r="A998">
        <v>997</v>
      </c>
      <c r="B998">
        <f>ROUNDDOWN((DaysPastLaunch[[#This Row],[DaysPastLaunch]]-1)/30,0)+1</f>
        <v>34</v>
      </c>
      <c r="C998">
        <f>ROUNDDOWN((DaysPastLaunch[[#This Row],[MonthNumPastLaunch]]-1)/12,0)+1</f>
        <v>3</v>
      </c>
      <c r="D998">
        <f>ROUNDUP(DaysPastLaunch[[#This Row],[MonthNumPastLaunch]]/3,0)</f>
        <v>12</v>
      </c>
      <c r="E998" s="4" t="str">
        <f>"Month "&amp;DaysPastLaunch[[#This Row],[MonthNumPastLaunch]]</f>
        <v>Month 34</v>
      </c>
      <c r="F998" s="4" t="str">
        <f>"Year "&amp;DaysPastLaunch[[#This Row],[YearNumPastLaunch]]</f>
        <v>Year 3</v>
      </c>
      <c r="G998" s="4" t="str">
        <f>"Quarter "&amp;DaysPastLaunch[[#This Row],[QuartnerNumPastLaunch]]</f>
        <v>Quarter 12</v>
      </c>
      <c r="H998" s="4">
        <f>MOD(DaysPastLaunch[[#This Row],[MonthNumPastLaunch]]-1,12)+1</f>
        <v>10</v>
      </c>
      <c r="I998" s="4">
        <f>MOD(DaysPastLaunch[[#This Row],[QuartnerNumPastLaunch]]-1,4)+1</f>
        <v>4</v>
      </c>
      <c r="J998" s="4" t="str">
        <f>"Y"&amp;DaysPastLaunch[[#This Row],[YearNumPastLaunch]]&amp;" "&amp;"M"&amp;DaysPastLaunch[[#This Row],[Month1_12]]</f>
        <v>Y3 M10</v>
      </c>
      <c r="K998" s="4" t="str">
        <f>"Y"&amp;DaysPastLaunch[[#This Row],[YearNumPastLaunch]]&amp;" "&amp;"Q"&amp;DaysPastLaunch[[#This Row],[Quarter1_4]]</f>
        <v>Y3 Q4</v>
      </c>
      <c r="L998" s="4" t="str">
        <f>DaysPastLaunch[[#This Row],[YearPastLaunch]]&amp;" "&amp;"Month "&amp;DaysPastLaunch[[#This Row],[Month1_12]]</f>
        <v>Year 3 Month 10</v>
      </c>
      <c r="M998" s="4" t="str">
        <f>DaysPastLaunch[[#This Row],[YearPastLaunch]]&amp;" "&amp;"Quarter "&amp;DaysPastLaunch[[#This Row],[Quarter1_4]]</f>
        <v>Year 3 Quarter 4</v>
      </c>
    </row>
    <row r="999" spans="1:13" x14ac:dyDescent="0.25">
      <c r="A999">
        <v>998</v>
      </c>
      <c r="B999">
        <f>ROUNDDOWN((DaysPastLaunch[[#This Row],[DaysPastLaunch]]-1)/30,0)+1</f>
        <v>34</v>
      </c>
      <c r="C999">
        <f>ROUNDDOWN((DaysPastLaunch[[#This Row],[MonthNumPastLaunch]]-1)/12,0)+1</f>
        <v>3</v>
      </c>
      <c r="D999">
        <f>ROUNDUP(DaysPastLaunch[[#This Row],[MonthNumPastLaunch]]/3,0)</f>
        <v>12</v>
      </c>
      <c r="E999" s="4" t="str">
        <f>"Month "&amp;DaysPastLaunch[[#This Row],[MonthNumPastLaunch]]</f>
        <v>Month 34</v>
      </c>
      <c r="F999" s="4" t="str">
        <f>"Year "&amp;DaysPastLaunch[[#This Row],[YearNumPastLaunch]]</f>
        <v>Year 3</v>
      </c>
      <c r="G999" s="4" t="str">
        <f>"Quarter "&amp;DaysPastLaunch[[#This Row],[QuartnerNumPastLaunch]]</f>
        <v>Quarter 12</v>
      </c>
      <c r="H999" s="4">
        <f>MOD(DaysPastLaunch[[#This Row],[MonthNumPastLaunch]]-1,12)+1</f>
        <v>10</v>
      </c>
      <c r="I999" s="4">
        <f>MOD(DaysPastLaunch[[#This Row],[QuartnerNumPastLaunch]]-1,4)+1</f>
        <v>4</v>
      </c>
      <c r="J999" s="4" t="str">
        <f>"Y"&amp;DaysPastLaunch[[#This Row],[YearNumPastLaunch]]&amp;" "&amp;"M"&amp;DaysPastLaunch[[#This Row],[Month1_12]]</f>
        <v>Y3 M10</v>
      </c>
      <c r="K999" s="4" t="str">
        <f>"Y"&amp;DaysPastLaunch[[#This Row],[YearNumPastLaunch]]&amp;" "&amp;"Q"&amp;DaysPastLaunch[[#This Row],[Quarter1_4]]</f>
        <v>Y3 Q4</v>
      </c>
      <c r="L999" s="4" t="str">
        <f>DaysPastLaunch[[#This Row],[YearPastLaunch]]&amp;" "&amp;"Month "&amp;DaysPastLaunch[[#This Row],[Month1_12]]</f>
        <v>Year 3 Month 10</v>
      </c>
      <c r="M999" s="4" t="str">
        <f>DaysPastLaunch[[#This Row],[YearPastLaunch]]&amp;" "&amp;"Quarter "&amp;DaysPastLaunch[[#This Row],[Quarter1_4]]</f>
        <v>Year 3 Quarter 4</v>
      </c>
    </row>
    <row r="1000" spans="1:13" x14ac:dyDescent="0.25">
      <c r="A1000">
        <v>999</v>
      </c>
      <c r="B1000">
        <f>ROUNDDOWN((DaysPastLaunch[[#This Row],[DaysPastLaunch]]-1)/30,0)+1</f>
        <v>34</v>
      </c>
      <c r="C1000">
        <f>ROUNDDOWN((DaysPastLaunch[[#This Row],[MonthNumPastLaunch]]-1)/12,0)+1</f>
        <v>3</v>
      </c>
      <c r="D1000">
        <f>ROUNDUP(DaysPastLaunch[[#This Row],[MonthNumPastLaunch]]/3,0)</f>
        <v>12</v>
      </c>
      <c r="E1000" s="4" t="str">
        <f>"Month "&amp;DaysPastLaunch[[#This Row],[MonthNumPastLaunch]]</f>
        <v>Month 34</v>
      </c>
      <c r="F1000" s="4" t="str">
        <f>"Year "&amp;DaysPastLaunch[[#This Row],[YearNumPastLaunch]]</f>
        <v>Year 3</v>
      </c>
      <c r="G1000" s="4" t="str">
        <f>"Quarter "&amp;DaysPastLaunch[[#This Row],[QuartnerNumPastLaunch]]</f>
        <v>Quarter 12</v>
      </c>
      <c r="H1000" s="4">
        <f>MOD(DaysPastLaunch[[#This Row],[MonthNumPastLaunch]]-1,12)+1</f>
        <v>10</v>
      </c>
      <c r="I1000" s="4">
        <f>MOD(DaysPastLaunch[[#This Row],[QuartnerNumPastLaunch]]-1,4)+1</f>
        <v>4</v>
      </c>
      <c r="J1000" s="4" t="str">
        <f>"Y"&amp;DaysPastLaunch[[#This Row],[YearNumPastLaunch]]&amp;" "&amp;"M"&amp;DaysPastLaunch[[#This Row],[Month1_12]]</f>
        <v>Y3 M10</v>
      </c>
      <c r="K1000" s="4" t="str">
        <f>"Y"&amp;DaysPastLaunch[[#This Row],[YearNumPastLaunch]]&amp;" "&amp;"Q"&amp;DaysPastLaunch[[#This Row],[Quarter1_4]]</f>
        <v>Y3 Q4</v>
      </c>
      <c r="L1000" s="4" t="str">
        <f>DaysPastLaunch[[#This Row],[YearPastLaunch]]&amp;" "&amp;"Month "&amp;DaysPastLaunch[[#This Row],[Month1_12]]</f>
        <v>Year 3 Month 10</v>
      </c>
      <c r="M1000" s="4" t="str">
        <f>DaysPastLaunch[[#This Row],[YearPastLaunch]]&amp;" "&amp;"Quarter "&amp;DaysPastLaunch[[#This Row],[Quarter1_4]]</f>
        <v>Year 3 Quarter 4</v>
      </c>
    </row>
    <row r="1001" spans="1:13" x14ac:dyDescent="0.25">
      <c r="A1001">
        <v>1000</v>
      </c>
      <c r="B1001">
        <f>ROUNDDOWN((DaysPastLaunch[[#This Row],[DaysPastLaunch]]-1)/30,0)+1</f>
        <v>34</v>
      </c>
      <c r="C1001">
        <f>ROUNDDOWN((DaysPastLaunch[[#This Row],[MonthNumPastLaunch]]-1)/12,0)+1</f>
        <v>3</v>
      </c>
      <c r="D1001">
        <f>ROUNDUP(DaysPastLaunch[[#This Row],[MonthNumPastLaunch]]/3,0)</f>
        <v>12</v>
      </c>
      <c r="E1001" s="4" t="str">
        <f>"Month "&amp;DaysPastLaunch[[#This Row],[MonthNumPastLaunch]]</f>
        <v>Month 34</v>
      </c>
      <c r="F1001" s="4" t="str">
        <f>"Year "&amp;DaysPastLaunch[[#This Row],[YearNumPastLaunch]]</f>
        <v>Year 3</v>
      </c>
      <c r="G1001" s="4" t="str">
        <f>"Quarter "&amp;DaysPastLaunch[[#This Row],[QuartnerNumPastLaunch]]</f>
        <v>Quarter 12</v>
      </c>
      <c r="H1001" s="4">
        <f>MOD(DaysPastLaunch[[#This Row],[MonthNumPastLaunch]]-1,12)+1</f>
        <v>10</v>
      </c>
      <c r="I1001" s="4">
        <f>MOD(DaysPastLaunch[[#This Row],[QuartnerNumPastLaunch]]-1,4)+1</f>
        <v>4</v>
      </c>
      <c r="J1001" s="4" t="str">
        <f>"Y"&amp;DaysPastLaunch[[#This Row],[YearNumPastLaunch]]&amp;" "&amp;"M"&amp;DaysPastLaunch[[#This Row],[Month1_12]]</f>
        <v>Y3 M10</v>
      </c>
      <c r="K1001" s="4" t="str">
        <f>"Y"&amp;DaysPastLaunch[[#This Row],[YearNumPastLaunch]]&amp;" "&amp;"Q"&amp;DaysPastLaunch[[#This Row],[Quarter1_4]]</f>
        <v>Y3 Q4</v>
      </c>
      <c r="L1001" s="4" t="str">
        <f>DaysPastLaunch[[#This Row],[YearPastLaunch]]&amp;" "&amp;"Month "&amp;DaysPastLaunch[[#This Row],[Month1_12]]</f>
        <v>Year 3 Month 10</v>
      </c>
      <c r="M1001" s="4" t="str">
        <f>DaysPastLaunch[[#This Row],[YearPastLaunch]]&amp;" "&amp;"Quarter "&amp;DaysPastLaunch[[#This Row],[Quarter1_4]]</f>
        <v>Year 3 Quarter 4</v>
      </c>
    </row>
    <row r="1002" spans="1:13" x14ac:dyDescent="0.25">
      <c r="A1002">
        <v>1001</v>
      </c>
      <c r="B1002">
        <f>ROUNDDOWN((DaysPastLaunch[[#This Row],[DaysPastLaunch]]-1)/30,0)+1</f>
        <v>34</v>
      </c>
      <c r="C1002">
        <f>ROUNDDOWN((DaysPastLaunch[[#This Row],[MonthNumPastLaunch]]-1)/12,0)+1</f>
        <v>3</v>
      </c>
      <c r="D1002">
        <f>ROUNDUP(DaysPastLaunch[[#This Row],[MonthNumPastLaunch]]/3,0)</f>
        <v>12</v>
      </c>
      <c r="E1002" s="4" t="str">
        <f>"Month "&amp;DaysPastLaunch[[#This Row],[MonthNumPastLaunch]]</f>
        <v>Month 34</v>
      </c>
      <c r="F1002" s="4" t="str">
        <f>"Year "&amp;DaysPastLaunch[[#This Row],[YearNumPastLaunch]]</f>
        <v>Year 3</v>
      </c>
      <c r="G1002" s="4" t="str">
        <f>"Quarter "&amp;DaysPastLaunch[[#This Row],[QuartnerNumPastLaunch]]</f>
        <v>Quarter 12</v>
      </c>
      <c r="H1002" s="4">
        <f>MOD(DaysPastLaunch[[#This Row],[MonthNumPastLaunch]]-1,12)+1</f>
        <v>10</v>
      </c>
      <c r="I1002" s="4">
        <f>MOD(DaysPastLaunch[[#This Row],[QuartnerNumPastLaunch]]-1,4)+1</f>
        <v>4</v>
      </c>
      <c r="J1002" s="4" t="str">
        <f>"Y"&amp;DaysPastLaunch[[#This Row],[YearNumPastLaunch]]&amp;" "&amp;"M"&amp;DaysPastLaunch[[#This Row],[Month1_12]]</f>
        <v>Y3 M10</v>
      </c>
      <c r="K1002" s="4" t="str">
        <f>"Y"&amp;DaysPastLaunch[[#This Row],[YearNumPastLaunch]]&amp;" "&amp;"Q"&amp;DaysPastLaunch[[#This Row],[Quarter1_4]]</f>
        <v>Y3 Q4</v>
      </c>
      <c r="L1002" s="4" t="str">
        <f>DaysPastLaunch[[#This Row],[YearPastLaunch]]&amp;" "&amp;"Month "&amp;DaysPastLaunch[[#This Row],[Month1_12]]</f>
        <v>Year 3 Month 10</v>
      </c>
      <c r="M1002" s="4" t="str">
        <f>DaysPastLaunch[[#This Row],[YearPastLaunch]]&amp;" "&amp;"Quarter "&amp;DaysPastLaunch[[#This Row],[Quarter1_4]]</f>
        <v>Year 3 Quarter 4</v>
      </c>
    </row>
    <row r="1003" spans="1:13" x14ac:dyDescent="0.25">
      <c r="A1003">
        <v>1002</v>
      </c>
      <c r="B1003">
        <f>ROUNDDOWN((DaysPastLaunch[[#This Row],[DaysPastLaunch]]-1)/30,0)+1</f>
        <v>34</v>
      </c>
      <c r="C1003">
        <f>ROUNDDOWN((DaysPastLaunch[[#This Row],[MonthNumPastLaunch]]-1)/12,0)+1</f>
        <v>3</v>
      </c>
      <c r="D1003">
        <f>ROUNDUP(DaysPastLaunch[[#This Row],[MonthNumPastLaunch]]/3,0)</f>
        <v>12</v>
      </c>
      <c r="E1003" s="4" t="str">
        <f>"Month "&amp;DaysPastLaunch[[#This Row],[MonthNumPastLaunch]]</f>
        <v>Month 34</v>
      </c>
      <c r="F1003" s="4" t="str">
        <f>"Year "&amp;DaysPastLaunch[[#This Row],[YearNumPastLaunch]]</f>
        <v>Year 3</v>
      </c>
      <c r="G1003" s="4" t="str">
        <f>"Quarter "&amp;DaysPastLaunch[[#This Row],[QuartnerNumPastLaunch]]</f>
        <v>Quarter 12</v>
      </c>
      <c r="H1003" s="4">
        <f>MOD(DaysPastLaunch[[#This Row],[MonthNumPastLaunch]]-1,12)+1</f>
        <v>10</v>
      </c>
      <c r="I1003" s="4">
        <f>MOD(DaysPastLaunch[[#This Row],[QuartnerNumPastLaunch]]-1,4)+1</f>
        <v>4</v>
      </c>
      <c r="J1003" s="4" t="str">
        <f>"Y"&amp;DaysPastLaunch[[#This Row],[YearNumPastLaunch]]&amp;" "&amp;"M"&amp;DaysPastLaunch[[#This Row],[Month1_12]]</f>
        <v>Y3 M10</v>
      </c>
      <c r="K1003" s="4" t="str">
        <f>"Y"&amp;DaysPastLaunch[[#This Row],[YearNumPastLaunch]]&amp;" "&amp;"Q"&amp;DaysPastLaunch[[#This Row],[Quarter1_4]]</f>
        <v>Y3 Q4</v>
      </c>
      <c r="L1003" s="4" t="str">
        <f>DaysPastLaunch[[#This Row],[YearPastLaunch]]&amp;" "&amp;"Month "&amp;DaysPastLaunch[[#This Row],[Month1_12]]</f>
        <v>Year 3 Month 10</v>
      </c>
      <c r="M1003" s="4" t="str">
        <f>DaysPastLaunch[[#This Row],[YearPastLaunch]]&amp;" "&amp;"Quarter "&amp;DaysPastLaunch[[#This Row],[Quarter1_4]]</f>
        <v>Year 3 Quarter 4</v>
      </c>
    </row>
    <row r="1004" spans="1:13" x14ac:dyDescent="0.25">
      <c r="A1004">
        <v>1003</v>
      </c>
      <c r="B1004">
        <f>ROUNDDOWN((DaysPastLaunch[[#This Row],[DaysPastLaunch]]-1)/30,0)+1</f>
        <v>34</v>
      </c>
      <c r="C1004">
        <f>ROUNDDOWN((DaysPastLaunch[[#This Row],[MonthNumPastLaunch]]-1)/12,0)+1</f>
        <v>3</v>
      </c>
      <c r="D1004">
        <f>ROUNDUP(DaysPastLaunch[[#This Row],[MonthNumPastLaunch]]/3,0)</f>
        <v>12</v>
      </c>
      <c r="E1004" s="4" t="str">
        <f>"Month "&amp;DaysPastLaunch[[#This Row],[MonthNumPastLaunch]]</f>
        <v>Month 34</v>
      </c>
      <c r="F1004" s="4" t="str">
        <f>"Year "&amp;DaysPastLaunch[[#This Row],[YearNumPastLaunch]]</f>
        <v>Year 3</v>
      </c>
      <c r="G1004" s="4" t="str">
        <f>"Quarter "&amp;DaysPastLaunch[[#This Row],[QuartnerNumPastLaunch]]</f>
        <v>Quarter 12</v>
      </c>
      <c r="H1004" s="4">
        <f>MOD(DaysPastLaunch[[#This Row],[MonthNumPastLaunch]]-1,12)+1</f>
        <v>10</v>
      </c>
      <c r="I1004" s="4">
        <f>MOD(DaysPastLaunch[[#This Row],[QuartnerNumPastLaunch]]-1,4)+1</f>
        <v>4</v>
      </c>
      <c r="J1004" s="4" t="str">
        <f>"Y"&amp;DaysPastLaunch[[#This Row],[YearNumPastLaunch]]&amp;" "&amp;"M"&amp;DaysPastLaunch[[#This Row],[Month1_12]]</f>
        <v>Y3 M10</v>
      </c>
      <c r="K1004" s="4" t="str">
        <f>"Y"&amp;DaysPastLaunch[[#This Row],[YearNumPastLaunch]]&amp;" "&amp;"Q"&amp;DaysPastLaunch[[#This Row],[Quarter1_4]]</f>
        <v>Y3 Q4</v>
      </c>
      <c r="L1004" s="4" t="str">
        <f>DaysPastLaunch[[#This Row],[YearPastLaunch]]&amp;" "&amp;"Month "&amp;DaysPastLaunch[[#This Row],[Month1_12]]</f>
        <v>Year 3 Month 10</v>
      </c>
      <c r="M1004" s="4" t="str">
        <f>DaysPastLaunch[[#This Row],[YearPastLaunch]]&amp;" "&amp;"Quarter "&amp;DaysPastLaunch[[#This Row],[Quarter1_4]]</f>
        <v>Year 3 Quarter 4</v>
      </c>
    </row>
    <row r="1005" spans="1:13" x14ac:dyDescent="0.25">
      <c r="A1005">
        <v>1004</v>
      </c>
      <c r="B1005">
        <f>ROUNDDOWN((DaysPastLaunch[[#This Row],[DaysPastLaunch]]-1)/30,0)+1</f>
        <v>34</v>
      </c>
      <c r="C1005">
        <f>ROUNDDOWN((DaysPastLaunch[[#This Row],[MonthNumPastLaunch]]-1)/12,0)+1</f>
        <v>3</v>
      </c>
      <c r="D1005">
        <f>ROUNDUP(DaysPastLaunch[[#This Row],[MonthNumPastLaunch]]/3,0)</f>
        <v>12</v>
      </c>
      <c r="E1005" s="4" t="str">
        <f>"Month "&amp;DaysPastLaunch[[#This Row],[MonthNumPastLaunch]]</f>
        <v>Month 34</v>
      </c>
      <c r="F1005" s="4" t="str">
        <f>"Year "&amp;DaysPastLaunch[[#This Row],[YearNumPastLaunch]]</f>
        <v>Year 3</v>
      </c>
      <c r="G1005" s="4" t="str">
        <f>"Quarter "&amp;DaysPastLaunch[[#This Row],[QuartnerNumPastLaunch]]</f>
        <v>Quarter 12</v>
      </c>
      <c r="H1005" s="4">
        <f>MOD(DaysPastLaunch[[#This Row],[MonthNumPastLaunch]]-1,12)+1</f>
        <v>10</v>
      </c>
      <c r="I1005" s="4">
        <f>MOD(DaysPastLaunch[[#This Row],[QuartnerNumPastLaunch]]-1,4)+1</f>
        <v>4</v>
      </c>
      <c r="J1005" s="4" t="str">
        <f>"Y"&amp;DaysPastLaunch[[#This Row],[YearNumPastLaunch]]&amp;" "&amp;"M"&amp;DaysPastLaunch[[#This Row],[Month1_12]]</f>
        <v>Y3 M10</v>
      </c>
      <c r="K1005" s="4" t="str">
        <f>"Y"&amp;DaysPastLaunch[[#This Row],[YearNumPastLaunch]]&amp;" "&amp;"Q"&amp;DaysPastLaunch[[#This Row],[Quarter1_4]]</f>
        <v>Y3 Q4</v>
      </c>
      <c r="L1005" s="4" t="str">
        <f>DaysPastLaunch[[#This Row],[YearPastLaunch]]&amp;" "&amp;"Month "&amp;DaysPastLaunch[[#This Row],[Month1_12]]</f>
        <v>Year 3 Month 10</v>
      </c>
      <c r="M1005" s="4" t="str">
        <f>DaysPastLaunch[[#This Row],[YearPastLaunch]]&amp;" "&amp;"Quarter "&amp;DaysPastLaunch[[#This Row],[Quarter1_4]]</f>
        <v>Year 3 Quarter 4</v>
      </c>
    </row>
    <row r="1006" spans="1:13" x14ac:dyDescent="0.25">
      <c r="A1006">
        <v>1005</v>
      </c>
      <c r="B1006">
        <f>ROUNDDOWN((DaysPastLaunch[[#This Row],[DaysPastLaunch]]-1)/30,0)+1</f>
        <v>34</v>
      </c>
      <c r="C1006">
        <f>ROUNDDOWN((DaysPastLaunch[[#This Row],[MonthNumPastLaunch]]-1)/12,0)+1</f>
        <v>3</v>
      </c>
      <c r="D1006">
        <f>ROUNDUP(DaysPastLaunch[[#This Row],[MonthNumPastLaunch]]/3,0)</f>
        <v>12</v>
      </c>
      <c r="E1006" s="4" t="str">
        <f>"Month "&amp;DaysPastLaunch[[#This Row],[MonthNumPastLaunch]]</f>
        <v>Month 34</v>
      </c>
      <c r="F1006" s="4" t="str">
        <f>"Year "&amp;DaysPastLaunch[[#This Row],[YearNumPastLaunch]]</f>
        <v>Year 3</v>
      </c>
      <c r="G1006" s="4" t="str">
        <f>"Quarter "&amp;DaysPastLaunch[[#This Row],[QuartnerNumPastLaunch]]</f>
        <v>Quarter 12</v>
      </c>
      <c r="H1006" s="4">
        <f>MOD(DaysPastLaunch[[#This Row],[MonthNumPastLaunch]]-1,12)+1</f>
        <v>10</v>
      </c>
      <c r="I1006" s="4">
        <f>MOD(DaysPastLaunch[[#This Row],[QuartnerNumPastLaunch]]-1,4)+1</f>
        <v>4</v>
      </c>
      <c r="J1006" s="4" t="str">
        <f>"Y"&amp;DaysPastLaunch[[#This Row],[YearNumPastLaunch]]&amp;" "&amp;"M"&amp;DaysPastLaunch[[#This Row],[Month1_12]]</f>
        <v>Y3 M10</v>
      </c>
      <c r="K1006" s="4" t="str">
        <f>"Y"&amp;DaysPastLaunch[[#This Row],[YearNumPastLaunch]]&amp;" "&amp;"Q"&amp;DaysPastLaunch[[#This Row],[Quarter1_4]]</f>
        <v>Y3 Q4</v>
      </c>
      <c r="L1006" s="4" t="str">
        <f>DaysPastLaunch[[#This Row],[YearPastLaunch]]&amp;" "&amp;"Month "&amp;DaysPastLaunch[[#This Row],[Month1_12]]</f>
        <v>Year 3 Month 10</v>
      </c>
      <c r="M1006" s="4" t="str">
        <f>DaysPastLaunch[[#This Row],[YearPastLaunch]]&amp;" "&amp;"Quarter "&amp;DaysPastLaunch[[#This Row],[Quarter1_4]]</f>
        <v>Year 3 Quarter 4</v>
      </c>
    </row>
    <row r="1007" spans="1:13" x14ac:dyDescent="0.25">
      <c r="A1007">
        <v>1006</v>
      </c>
      <c r="B1007">
        <f>ROUNDDOWN((DaysPastLaunch[[#This Row],[DaysPastLaunch]]-1)/30,0)+1</f>
        <v>34</v>
      </c>
      <c r="C1007">
        <f>ROUNDDOWN((DaysPastLaunch[[#This Row],[MonthNumPastLaunch]]-1)/12,0)+1</f>
        <v>3</v>
      </c>
      <c r="D1007">
        <f>ROUNDUP(DaysPastLaunch[[#This Row],[MonthNumPastLaunch]]/3,0)</f>
        <v>12</v>
      </c>
      <c r="E1007" s="4" t="str">
        <f>"Month "&amp;DaysPastLaunch[[#This Row],[MonthNumPastLaunch]]</f>
        <v>Month 34</v>
      </c>
      <c r="F1007" s="4" t="str">
        <f>"Year "&amp;DaysPastLaunch[[#This Row],[YearNumPastLaunch]]</f>
        <v>Year 3</v>
      </c>
      <c r="G1007" s="4" t="str">
        <f>"Quarter "&amp;DaysPastLaunch[[#This Row],[QuartnerNumPastLaunch]]</f>
        <v>Quarter 12</v>
      </c>
      <c r="H1007" s="4">
        <f>MOD(DaysPastLaunch[[#This Row],[MonthNumPastLaunch]]-1,12)+1</f>
        <v>10</v>
      </c>
      <c r="I1007" s="4">
        <f>MOD(DaysPastLaunch[[#This Row],[QuartnerNumPastLaunch]]-1,4)+1</f>
        <v>4</v>
      </c>
      <c r="J1007" s="4" t="str">
        <f>"Y"&amp;DaysPastLaunch[[#This Row],[YearNumPastLaunch]]&amp;" "&amp;"M"&amp;DaysPastLaunch[[#This Row],[Month1_12]]</f>
        <v>Y3 M10</v>
      </c>
      <c r="K1007" s="4" t="str">
        <f>"Y"&amp;DaysPastLaunch[[#This Row],[YearNumPastLaunch]]&amp;" "&amp;"Q"&amp;DaysPastLaunch[[#This Row],[Quarter1_4]]</f>
        <v>Y3 Q4</v>
      </c>
      <c r="L1007" s="4" t="str">
        <f>DaysPastLaunch[[#This Row],[YearPastLaunch]]&amp;" "&amp;"Month "&amp;DaysPastLaunch[[#This Row],[Month1_12]]</f>
        <v>Year 3 Month 10</v>
      </c>
      <c r="M1007" s="4" t="str">
        <f>DaysPastLaunch[[#This Row],[YearPastLaunch]]&amp;" "&amp;"Quarter "&amp;DaysPastLaunch[[#This Row],[Quarter1_4]]</f>
        <v>Year 3 Quarter 4</v>
      </c>
    </row>
    <row r="1008" spans="1:13" x14ac:dyDescent="0.25">
      <c r="A1008">
        <v>1007</v>
      </c>
      <c r="B1008">
        <f>ROUNDDOWN((DaysPastLaunch[[#This Row],[DaysPastLaunch]]-1)/30,0)+1</f>
        <v>34</v>
      </c>
      <c r="C1008">
        <f>ROUNDDOWN((DaysPastLaunch[[#This Row],[MonthNumPastLaunch]]-1)/12,0)+1</f>
        <v>3</v>
      </c>
      <c r="D1008">
        <f>ROUNDUP(DaysPastLaunch[[#This Row],[MonthNumPastLaunch]]/3,0)</f>
        <v>12</v>
      </c>
      <c r="E1008" s="4" t="str">
        <f>"Month "&amp;DaysPastLaunch[[#This Row],[MonthNumPastLaunch]]</f>
        <v>Month 34</v>
      </c>
      <c r="F1008" s="4" t="str">
        <f>"Year "&amp;DaysPastLaunch[[#This Row],[YearNumPastLaunch]]</f>
        <v>Year 3</v>
      </c>
      <c r="G1008" s="4" t="str">
        <f>"Quarter "&amp;DaysPastLaunch[[#This Row],[QuartnerNumPastLaunch]]</f>
        <v>Quarter 12</v>
      </c>
      <c r="H1008" s="4">
        <f>MOD(DaysPastLaunch[[#This Row],[MonthNumPastLaunch]]-1,12)+1</f>
        <v>10</v>
      </c>
      <c r="I1008" s="4">
        <f>MOD(DaysPastLaunch[[#This Row],[QuartnerNumPastLaunch]]-1,4)+1</f>
        <v>4</v>
      </c>
      <c r="J1008" s="4" t="str">
        <f>"Y"&amp;DaysPastLaunch[[#This Row],[YearNumPastLaunch]]&amp;" "&amp;"M"&amp;DaysPastLaunch[[#This Row],[Month1_12]]</f>
        <v>Y3 M10</v>
      </c>
      <c r="K1008" s="4" t="str">
        <f>"Y"&amp;DaysPastLaunch[[#This Row],[YearNumPastLaunch]]&amp;" "&amp;"Q"&amp;DaysPastLaunch[[#This Row],[Quarter1_4]]</f>
        <v>Y3 Q4</v>
      </c>
      <c r="L1008" s="4" t="str">
        <f>DaysPastLaunch[[#This Row],[YearPastLaunch]]&amp;" "&amp;"Month "&amp;DaysPastLaunch[[#This Row],[Month1_12]]</f>
        <v>Year 3 Month 10</v>
      </c>
      <c r="M1008" s="4" t="str">
        <f>DaysPastLaunch[[#This Row],[YearPastLaunch]]&amp;" "&amp;"Quarter "&amp;DaysPastLaunch[[#This Row],[Quarter1_4]]</f>
        <v>Year 3 Quarter 4</v>
      </c>
    </row>
    <row r="1009" spans="1:13" x14ac:dyDescent="0.25">
      <c r="A1009">
        <v>1008</v>
      </c>
      <c r="B1009">
        <f>ROUNDDOWN((DaysPastLaunch[[#This Row],[DaysPastLaunch]]-1)/30,0)+1</f>
        <v>34</v>
      </c>
      <c r="C1009">
        <f>ROUNDDOWN((DaysPastLaunch[[#This Row],[MonthNumPastLaunch]]-1)/12,0)+1</f>
        <v>3</v>
      </c>
      <c r="D1009">
        <f>ROUNDUP(DaysPastLaunch[[#This Row],[MonthNumPastLaunch]]/3,0)</f>
        <v>12</v>
      </c>
      <c r="E1009" s="4" t="str">
        <f>"Month "&amp;DaysPastLaunch[[#This Row],[MonthNumPastLaunch]]</f>
        <v>Month 34</v>
      </c>
      <c r="F1009" s="4" t="str">
        <f>"Year "&amp;DaysPastLaunch[[#This Row],[YearNumPastLaunch]]</f>
        <v>Year 3</v>
      </c>
      <c r="G1009" s="4" t="str">
        <f>"Quarter "&amp;DaysPastLaunch[[#This Row],[QuartnerNumPastLaunch]]</f>
        <v>Quarter 12</v>
      </c>
      <c r="H1009" s="4">
        <f>MOD(DaysPastLaunch[[#This Row],[MonthNumPastLaunch]]-1,12)+1</f>
        <v>10</v>
      </c>
      <c r="I1009" s="4">
        <f>MOD(DaysPastLaunch[[#This Row],[QuartnerNumPastLaunch]]-1,4)+1</f>
        <v>4</v>
      </c>
      <c r="J1009" s="4" t="str">
        <f>"Y"&amp;DaysPastLaunch[[#This Row],[YearNumPastLaunch]]&amp;" "&amp;"M"&amp;DaysPastLaunch[[#This Row],[Month1_12]]</f>
        <v>Y3 M10</v>
      </c>
      <c r="K1009" s="4" t="str">
        <f>"Y"&amp;DaysPastLaunch[[#This Row],[YearNumPastLaunch]]&amp;" "&amp;"Q"&amp;DaysPastLaunch[[#This Row],[Quarter1_4]]</f>
        <v>Y3 Q4</v>
      </c>
      <c r="L1009" s="4" t="str">
        <f>DaysPastLaunch[[#This Row],[YearPastLaunch]]&amp;" "&amp;"Month "&amp;DaysPastLaunch[[#This Row],[Month1_12]]</f>
        <v>Year 3 Month 10</v>
      </c>
      <c r="M1009" s="4" t="str">
        <f>DaysPastLaunch[[#This Row],[YearPastLaunch]]&amp;" "&amp;"Quarter "&amp;DaysPastLaunch[[#This Row],[Quarter1_4]]</f>
        <v>Year 3 Quarter 4</v>
      </c>
    </row>
    <row r="1010" spans="1:13" x14ac:dyDescent="0.25">
      <c r="A1010">
        <v>1009</v>
      </c>
      <c r="B1010">
        <f>ROUNDDOWN((DaysPastLaunch[[#This Row],[DaysPastLaunch]]-1)/30,0)+1</f>
        <v>34</v>
      </c>
      <c r="C1010">
        <f>ROUNDDOWN((DaysPastLaunch[[#This Row],[MonthNumPastLaunch]]-1)/12,0)+1</f>
        <v>3</v>
      </c>
      <c r="D1010">
        <f>ROUNDUP(DaysPastLaunch[[#This Row],[MonthNumPastLaunch]]/3,0)</f>
        <v>12</v>
      </c>
      <c r="E1010" s="4" t="str">
        <f>"Month "&amp;DaysPastLaunch[[#This Row],[MonthNumPastLaunch]]</f>
        <v>Month 34</v>
      </c>
      <c r="F1010" s="4" t="str">
        <f>"Year "&amp;DaysPastLaunch[[#This Row],[YearNumPastLaunch]]</f>
        <v>Year 3</v>
      </c>
      <c r="G1010" s="4" t="str">
        <f>"Quarter "&amp;DaysPastLaunch[[#This Row],[QuartnerNumPastLaunch]]</f>
        <v>Quarter 12</v>
      </c>
      <c r="H1010" s="4">
        <f>MOD(DaysPastLaunch[[#This Row],[MonthNumPastLaunch]]-1,12)+1</f>
        <v>10</v>
      </c>
      <c r="I1010" s="4">
        <f>MOD(DaysPastLaunch[[#This Row],[QuartnerNumPastLaunch]]-1,4)+1</f>
        <v>4</v>
      </c>
      <c r="J1010" s="4" t="str">
        <f>"Y"&amp;DaysPastLaunch[[#This Row],[YearNumPastLaunch]]&amp;" "&amp;"M"&amp;DaysPastLaunch[[#This Row],[Month1_12]]</f>
        <v>Y3 M10</v>
      </c>
      <c r="K1010" s="4" t="str">
        <f>"Y"&amp;DaysPastLaunch[[#This Row],[YearNumPastLaunch]]&amp;" "&amp;"Q"&amp;DaysPastLaunch[[#This Row],[Quarter1_4]]</f>
        <v>Y3 Q4</v>
      </c>
      <c r="L1010" s="4" t="str">
        <f>DaysPastLaunch[[#This Row],[YearPastLaunch]]&amp;" "&amp;"Month "&amp;DaysPastLaunch[[#This Row],[Month1_12]]</f>
        <v>Year 3 Month 10</v>
      </c>
      <c r="M1010" s="4" t="str">
        <f>DaysPastLaunch[[#This Row],[YearPastLaunch]]&amp;" "&amp;"Quarter "&amp;DaysPastLaunch[[#This Row],[Quarter1_4]]</f>
        <v>Year 3 Quarter 4</v>
      </c>
    </row>
    <row r="1011" spans="1:13" x14ac:dyDescent="0.25">
      <c r="A1011">
        <v>1010</v>
      </c>
      <c r="B1011">
        <f>ROUNDDOWN((DaysPastLaunch[[#This Row],[DaysPastLaunch]]-1)/30,0)+1</f>
        <v>34</v>
      </c>
      <c r="C1011">
        <f>ROUNDDOWN((DaysPastLaunch[[#This Row],[MonthNumPastLaunch]]-1)/12,0)+1</f>
        <v>3</v>
      </c>
      <c r="D1011">
        <f>ROUNDUP(DaysPastLaunch[[#This Row],[MonthNumPastLaunch]]/3,0)</f>
        <v>12</v>
      </c>
      <c r="E1011" s="4" t="str">
        <f>"Month "&amp;DaysPastLaunch[[#This Row],[MonthNumPastLaunch]]</f>
        <v>Month 34</v>
      </c>
      <c r="F1011" s="4" t="str">
        <f>"Year "&amp;DaysPastLaunch[[#This Row],[YearNumPastLaunch]]</f>
        <v>Year 3</v>
      </c>
      <c r="G1011" s="4" t="str">
        <f>"Quarter "&amp;DaysPastLaunch[[#This Row],[QuartnerNumPastLaunch]]</f>
        <v>Quarter 12</v>
      </c>
      <c r="H1011" s="4">
        <f>MOD(DaysPastLaunch[[#This Row],[MonthNumPastLaunch]]-1,12)+1</f>
        <v>10</v>
      </c>
      <c r="I1011" s="4">
        <f>MOD(DaysPastLaunch[[#This Row],[QuartnerNumPastLaunch]]-1,4)+1</f>
        <v>4</v>
      </c>
      <c r="J1011" s="4" t="str">
        <f>"Y"&amp;DaysPastLaunch[[#This Row],[YearNumPastLaunch]]&amp;" "&amp;"M"&amp;DaysPastLaunch[[#This Row],[Month1_12]]</f>
        <v>Y3 M10</v>
      </c>
      <c r="K1011" s="4" t="str">
        <f>"Y"&amp;DaysPastLaunch[[#This Row],[YearNumPastLaunch]]&amp;" "&amp;"Q"&amp;DaysPastLaunch[[#This Row],[Quarter1_4]]</f>
        <v>Y3 Q4</v>
      </c>
      <c r="L1011" s="4" t="str">
        <f>DaysPastLaunch[[#This Row],[YearPastLaunch]]&amp;" "&amp;"Month "&amp;DaysPastLaunch[[#This Row],[Month1_12]]</f>
        <v>Year 3 Month 10</v>
      </c>
      <c r="M1011" s="4" t="str">
        <f>DaysPastLaunch[[#This Row],[YearPastLaunch]]&amp;" "&amp;"Quarter "&amp;DaysPastLaunch[[#This Row],[Quarter1_4]]</f>
        <v>Year 3 Quarter 4</v>
      </c>
    </row>
    <row r="1012" spans="1:13" x14ac:dyDescent="0.25">
      <c r="A1012">
        <v>1011</v>
      </c>
      <c r="B1012">
        <f>ROUNDDOWN((DaysPastLaunch[[#This Row],[DaysPastLaunch]]-1)/30,0)+1</f>
        <v>34</v>
      </c>
      <c r="C1012">
        <f>ROUNDDOWN((DaysPastLaunch[[#This Row],[MonthNumPastLaunch]]-1)/12,0)+1</f>
        <v>3</v>
      </c>
      <c r="D1012">
        <f>ROUNDUP(DaysPastLaunch[[#This Row],[MonthNumPastLaunch]]/3,0)</f>
        <v>12</v>
      </c>
      <c r="E1012" s="4" t="str">
        <f>"Month "&amp;DaysPastLaunch[[#This Row],[MonthNumPastLaunch]]</f>
        <v>Month 34</v>
      </c>
      <c r="F1012" s="4" t="str">
        <f>"Year "&amp;DaysPastLaunch[[#This Row],[YearNumPastLaunch]]</f>
        <v>Year 3</v>
      </c>
      <c r="G1012" s="4" t="str">
        <f>"Quarter "&amp;DaysPastLaunch[[#This Row],[QuartnerNumPastLaunch]]</f>
        <v>Quarter 12</v>
      </c>
      <c r="H1012" s="4">
        <f>MOD(DaysPastLaunch[[#This Row],[MonthNumPastLaunch]]-1,12)+1</f>
        <v>10</v>
      </c>
      <c r="I1012" s="4">
        <f>MOD(DaysPastLaunch[[#This Row],[QuartnerNumPastLaunch]]-1,4)+1</f>
        <v>4</v>
      </c>
      <c r="J1012" s="4" t="str">
        <f>"Y"&amp;DaysPastLaunch[[#This Row],[YearNumPastLaunch]]&amp;" "&amp;"M"&amp;DaysPastLaunch[[#This Row],[Month1_12]]</f>
        <v>Y3 M10</v>
      </c>
      <c r="K1012" s="4" t="str">
        <f>"Y"&amp;DaysPastLaunch[[#This Row],[YearNumPastLaunch]]&amp;" "&amp;"Q"&amp;DaysPastLaunch[[#This Row],[Quarter1_4]]</f>
        <v>Y3 Q4</v>
      </c>
      <c r="L1012" s="4" t="str">
        <f>DaysPastLaunch[[#This Row],[YearPastLaunch]]&amp;" "&amp;"Month "&amp;DaysPastLaunch[[#This Row],[Month1_12]]</f>
        <v>Year 3 Month 10</v>
      </c>
      <c r="M1012" s="4" t="str">
        <f>DaysPastLaunch[[#This Row],[YearPastLaunch]]&amp;" "&amp;"Quarter "&amp;DaysPastLaunch[[#This Row],[Quarter1_4]]</f>
        <v>Year 3 Quarter 4</v>
      </c>
    </row>
    <row r="1013" spans="1:13" x14ac:dyDescent="0.25">
      <c r="A1013">
        <v>1012</v>
      </c>
      <c r="B1013">
        <f>ROUNDDOWN((DaysPastLaunch[[#This Row],[DaysPastLaunch]]-1)/30,0)+1</f>
        <v>34</v>
      </c>
      <c r="C1013">
        <f>ROUNDDOWN((DaysPastLaunch[[#This Row],[MonthNumPastLaunch]]-1)/12,0)+1</f>
        <v>3</v>
      </c>
      <c r="D1013">
        <f>ROUNDUP(DaysPastLaunch[[#This Row],[MonthNumPastLaunch]]/3,0)</f>
        <v>12</v>
      </c>
      <c r="E1013" s="4" t="str">
        <f>"Month "&amp;DaysPastLaunch[[#This Row],[MonthNumPastLaunch]]</f>
        <v>Month 34</v>
      </c>
      <c r="F1013" s="4" t="str">
        <f>"Year "&amp;DaysPastLaunch[[#This Row],[YearNumPastLaunch]]</f>
        <v>Year 3</v>
      </c>
      <c r="G1013" s="4" t="str">
        <f>"Quarter "&amp;DaysPastLaunch[[#This Row],[QuartnerNumPastLaunch]]</f>
        <v>Quarter 12</v>
      </c>
      <c r="H1013" s="4">
        <f>MOD(DaysPastLaunch[[#This Row],[MonthNumPastLaunch]]-1,12)+1</f>
        <v>10</v>
      </c>
      <c r="I1013" s="4">
        <f>MOD(DaysPastLaunch[[#This Row],[QuartnerNumPastLaunch]]-1,4)+1</f>
        <v>4</v>
      </c>
      <c r="J1013" s="4" t="str">
        <f>"Y"&amp;DaysPastLaunch[[#This Row],[YearNumPastLaunch]]&amp;" "&amp;"M"&amp;DaysPastLaunch[[#This Row],[Month1_12]]</f>
        <v>Y3 M10</v>
      </c>
      <c r="K1013" s="4" t="str">
        <f>"Y"&amp;DaysPastLaunch[[#This Row],[YearNumPastLaunch]]&amp;" "&amp;"Q"&amp;DaysPastLaunch[[#This Row],[Quarter1_4]]</f>
        <v>Y3 Q4</v>
      </c>
      <c r="L1013" s="4" t="str">
        <f>DaysPastLaunch[[#This Row],[YearPastLaunch]]&amp;" "&amp;"Month "&amp;DaysPastLaunch[[#This Row],[Month1_12]]</f>
        <v>Year 3 Month 10</v>
      </c>
      <c r="M1013" s="4" t="str">
        <f>DaysPastLaunch[[#This Row],[YearPastLaunch]]&amp;" "&amp;"Quarter "&amp;DaysPastLaunch[[#This Row],[Quarter1_4]]</f>
        <v>Year 3 Quarter 4</v>
      </c>
    </row>
    <row r="1014" spans="1:13" x14ac:dyDescent="0.25">
      <c r="A1014">
        <v>1013</v>
      </c>
      <c r="B1014">
        <f>ROUNDDOWN((DaysPastLaunch[[#This Row],[DaysPastLaunch]]-1)/30,0)+1</f>
        <v>34</v>
      </c>
      <c r="C1014">
        <f>ROUNDDOWN((DaysPastLaunch[[#This Row],[MonthNumPastLaunch]]-1)/12,0)+1</f>
        <v>3</v>
      </c>
      <c r="D1014">
        <f>ROUNDUP(DaysPastLaunch[[#This Row],[MonthNumPastLaunch]]/3,0)</f>
        <v>12</v>
      </c>
      <c r="E1014" s="4" t="str">
        <f>"Month "&amp;DaysPastLaunch[[#This Row],[MonthNumPastLaunch]]</f>
        <v>Month 34</v>
      </c>
      <c r="F1014" s="4" t="str">
        <f>"Year "&amp;DaysPastLaunch[[#This Row],[YearNumPastLaunch]]</f>
        <v>Year 3</v>
      </c>
      <c r="G1014" s="4" t="str">
        <f>"Quarter "&amp;DaysPastLaunch[[#This Row],[QuartnerNumPastLaunch]]</f>
        <v>Quarter 12</v>
      </c>
      <c r="H1014" s="4">
        <f>MOD(DaysPastLaunch[[#This Row],[MonthNumPastLaunch]]-1,12)+1</f>
        <v>10</v>
      </c>
      <c r="I1014" s="4">
        <f>MOD(DaysPastLaunch[[#This Row],[QuartnerNumPastLaunch]]-1,4)+1</f>
        <v>4</v>
      </c>
      <c r="J1014" s="4" t="str">
        <f>"Y"&amp;DaysPastLaunch[[#This Row],[YearNumPastLaunch]]&amp;" "&amp;"M"&amp;DaysPastLaunch[[#This Row],[Month1_12]]</f>
        <v>Y3 M10</v>
      </c>
      <c r="K1014" s="4" t="str">
        <f>"Y"&amp;DaysPastLaunch[[#This Row],[YearNumPastLaunch]]&amp;" "&amp;"Q"&amp;DaysPastLaunch[[#This Row],[Quarter1_4]]</f>
        <v>Y3 Q4</v>
      </c>
      <c r="L1014" s="4" t="str">
        <f>DaysPastLaunch[[#This Row],[YearPastLaunch]]&amp;" "&amp;"Month "&amp;DaysPastLaunch[[#This Row],[Month1_12]]</f>
        <v>Year 3 Month 10</v>
      </c>
      <c r="M1014" s="4" t="str">
        <f>DaysPastLaunch[[#This Row],[YearPastLaunch]]&amp;" "&amp;"Quarter "&amp;DaysPastLaunch[[#This Row],[Quarter1_4]]</f>
        <v>Year 3 Quarter 4</v>
      </c>
    </row>
    <row r="1015" spans="1:13" x14ac:dyDescent="0.25">
      <c r="A1015">
        <v>1014</v>
      </c>
      <c r="B1015">
        <f>ROUNDDOWN((DaysPastLaunch[[#This Row],[DaysPastLaunch]]-1)/30,0)+1</f>
        <v>34</v>
      </c>
      <c r="C1015">
        <f>ROUNDDOWN((DaysPastLaunch[[#This Row],[MonthNumPastLaunch]]-1)/12,0)+1</f>
        <v>3</v>
      </c>
      <c r="D1015">
        <f>ROUNDUP(DaysPastLaunch[[#This Row],[MonthNumPastLaunch]]/3,0)</f>
        <v>12</v>
      </c>
      <c r="E1015" s="4" t="str">
        <f>"Month "&amp;DaysPastLaunch[[#This Row],[MonthNumPastLaunch]]</f>
        <v>Month 34</v>
      </c>
      <c r="F1015" s="4" t="str">
        <f>"Year "&amp;DaysPastLaunch[[#This Row],[YearNumPastLaunch]]</f>
        <v>Year 3</v>
      </c>
      <c r="G1015" s="4" t="str">
        <f>"Quarter "&amp;DaysPastLaunch[[#This Row],[QuartnerNumPastLaunch]]</f>
        <v>Quarter 12</v>
      </c>
      <c r="H1015" s="4">
        <f>MOD(DaysPastLaunch[[#This Row],[MonthNumPastLaunch]]-1,12)+1</f>
        <v>10</v>
      </c>
      <c r="I1015" s="4">
        <f>MOD(DaysPastLaunch[[#This Row],[QuartnerNumPastLaunch]]-1,4)+1</f>
        <v>4</v>
      </c>
      <c r="J1015" s="4" t="str">
        <f>"Y"&amp;DaysPastLaunch[[#This Row],[YearNumPastLaunch]]&amp;" "&amp;"M"&amp;DaysPastLaunch[[#This Row],[Month1_12]]</f>
        <v>Y3 M10</v>
      </c>
      <c r="K1015" s="4" t="str">
        <f>"Y"&amp;DaysPastLaunch[[#This Row],[YearNumPastLaunch]]&amp;" "&amp;"Q"&amp;DaysPastLaunch[[#This Row],[Quarter1_4]]</f>
        <v>Y3 Q4</v>
      </c>
      <c r="L1015" s="4" t="str">
        <f>DaysPastLaunch[[#This Row],[YearPastLaunch]]&amp;" "&amp;"Month "&amp;DaysPastLaunch[[#This Row],[Month1_12]]</f>
        <v>Year 3 Month 10</v>
      </c>
      <c r="M1015" s="4" t="str">
        <f>DaysPastLaunch[[#This Row],[YearPastLaunch]]&amp;" "&amp;"Quarter "&amp;DaysPastLaunch[[#This Row],[Quarter1_4]]</f>
        <v>Year 3 Quarter 4</v>
      </c>
    </row>
    <row r="1016" spans="1:13" x14ac:dyDescent="0.25">
      <c r="A1016">
        <v>1015</v>
      </c>
      <c r="B1016">
        <f>ROUNDDOWN((DaysPastLaunch[[#This Row],[DaysPastLaunch]]-1)/30,0)+1</f>
        <v>34</v>
      </c>
      <c r="C1016">
        <f>ROUNDDOWN((DaysPastLaunch[[#This Row],[MonthNumPastLaunch]]-1)/12,0)+1</f>
        <v>3</v>
      </c>
      <c r="D1016">
        <f>ROUNDUP(DaysPastLaunch[[#This Row],[MonthNumPastLaunch]]/3,0)</f>
        <v>12</v>
      </c>
      <c r="E1016" s="4" t="str">
        <f>"Month "&amp;DaysPastLaunch[[#This Row],[MonthNumPastLaunch]]</f>
        <v>Month 34</v>
      </c>
      <c r="F1016" s="4" t="str">
        <f>"Year "&amp;DaysPastLaunch[[#This Row],[YearNumPastLaunch]]</f>
        <v>Year 3</v>
      </c>
      <c r="G1016" s="4" t="str">
        <f>"Quarter "&amp;DaysPastLaunch[[#This Row],[QuartnerNumPastLaunch]]</f>
        <v>Quarter 12</v>
      </c>
      <c r="H1016" s="4">
        <f>MOD(DaysPastLaunch[[#This Row],[MonthNumPastLaunch]]-1,12)+1</f>
        <v>10</v>
      </c>
      <c r="I1016" s="4">
        <f>MOD(DaysPastLaunch[[#This Row],[QuartnerNumPastLaunch]]-1,4)+1</f>
        <v>4</v>
      </c>
      <c r="J1016" s="4" t="str">
        <f>"Y"&amp;DaysPastLaunch[[#This Row],[YearNumPastLaunch]]&amp;" "&amp;"M"&amp;DaysPastLaunch[[#This Row],[Month1_12]]</f>
        <v>Y3 M10</v>
      </c>
      <c r="K1016" s="4" t="str">
        <f>"Y"&amp;DaysPastLaunch[[#This Row],[YearNumPastLaunch]]&amp;" "&amp;"Q"&amp;DaysPastLaunch[[#This Row],[Quarter1_4]]</f>
        <v>Y3 Q4</v>
      </c>
      <c r="L1016" s="4" t="str">
        <f>DaysPastLaunch[[#This Row],[YearPastLaunch]]&amp;" "&amp;"Month "&amp;DaysPastLaunch[[#This Row],[Month1_12]]</f>
        <v>Year 3 Month 10</v>
      </c>
      <c r="M1016" s="4" t="str">
        <f>DaysPastLaunch[[#This Row],[YearPastLaunch]]&amp;" "&amp;"Quarter "&amp;DaysPastLaunch[[#This Row],[Quarter1_4]]</f>
        <v>Year 3 Quarter 4</v>
      </c>
    </row>
    <row r="1017" spans="1:13" x14ac:dyDescent="0.25">
      <c r="A1017">
        <v>1016</v>
      </c>
      <c r="B1017">
        <f>ROUNDDOWN((DaysPastLaunch[[#This Row],[DaysPastLaunch]]-1)/30,0)+1</f>
        <v>34</v>
      </c>
      <c r="C1017">
        <f>ROUNDDOWN((DaysPastLaunch[[#This Row],[MonthNumPastLaunch]]-1)/12,0)+1</f>
        <v>3</v>
      </c>
      <c r="D1017">
        <f>ROUNDUP(DaysPastLaunch[[#This Row],[MonthNumPastLaunch]]/3,0)</f>
        <v>12</v>
      </c>
      <c r="E1017" s="4" t="str">
        <f>"Month "&amp;DaysPastLaunch[[#This Row],[MonthNumPastLaunch]]</f>
        <v>Month 34</v>
      </c>
      <c r="F1017" s="4" t="str">
        <f>"Year "&amp;DaysPastLaunch[[#This Row],[YearNumPastLaunch]]</f>
        <v>Year 3</v>
      </c>
      <c r="G1017" s="4" t="str">
        <f>"Quarter "&amp;DaysPastLaunch[[#This Row],[QuartnerNumPastLaunch]]</f>
        <v>Quarter 12</v>
      </c>
      <c r="H1017" s="4">
        <f>MOD(DaysPastLaunch[[#This Row],[MonthNumPastLaunch]]-1,12)+1</f>
        <v>10</v>
      </c>
      <c r="I1017" s="4">
        <f>MOD(DaysPastLaunch[[#This Row],[QuartnerNumPastLaunch]]-1,4)+1</f>
        <v>4</v>
      </c>
      <c r="J1017" s="4" t="str">
        <f>"Y"&amp;DaysPastLaunch[[#This Row],[YearNumPastLaunch]]&amp;" "&amp;"M"&amp;DaysPastLaunch[[#This Row],[Month1_12]]</f>
        <v>Y3 M10</v>
      </c>
      <c r="K1017" s="4" t="str">
        <f>"Y"&amp;DaysPastLaunch[[#This Row],[YearNumPastLaunch]]&amp;" "&amp;"Q"&amp;DaysPastLaunch[[#This Row],[Quarter1_4]]</f>
        <v>Y3 Q4</v>
      </c>
      <c r="L1017" s="4" t="str">
        <f>DaysPastLaunch[[#This Row],[YearPastLaunch]]&amp;" "&amp;"Month "&amp;DaysPastLaunch[[#This Row],[Month1_12]]</f>
        <v>Year 3 Month 10</v>
      </c>
      <c r="M1017" s="4" t="str">
        <f>DaysPastLaunch[[#This Row],[YearPastLaunch]]&amp;" "&amp;"Quarter "&amp;DaysPastLaunch[[#This Row],[Quarter1_4]]</f>
        <v>Year 3 Quarter 4</v>
      </c>
    </row>
    <row r="1018" spans="1:13" x14ac:dyDescent="0.25">
      <c r="A1018">
        <v>1017</v>
      </c>
      <c r="B1018">
        <f>ROUNDDOWN((DaysPastLaunch[[#This Row],[DaysPastLaunch]]-1)/30,0)+1</f>
        <v>34</v>
      </c>
      <c r="C1018">
        <f>ROUNDDOWN((DaysPastLaunch[[#This Row],[MonthNumPastLaunch]]-1)/12,0)+1</f>
        <v>3</v>
      </c>
      <c r="D1018">
        <f>ROUNDUP(DaysPastLaunch[[#This Row],[MonthNumPastLaunch]]/3,0)</f>
        <v>12</v>
      </c>
      <c r="E1018" s="4" t="str">
        <f>"Month "&amp;DaysPastLaunch[[#This Row],[MonthNumPastLaunch]]</f>
        <v>Month 34</v>
      </c>
      <c r="F1018" s="4" t="str">
        <f>"Year "&amp;DaysPastLaunch[[#This Row],[YearNumPastLaunch]]</f>
        <v>Year 3</v>
      </c>
      <c r="G1018" s="4" t="str">
        <f>"Quarter "&amp;DaysPastLaunch[[#This Row],[QuartnerNumPastLaunch]]</f>
        <v>Quarter 12</v>
      </c>
      <c r="H1018" s="4">
        <f>MOD(DaysPastLaunch[[#This Row],[MonthNumPastLaunch]]-1,12)+1</f>
        <v>10</v>
      </c>
      <c r="I1018" s="4">
        <f>MOD(DaysPastLaunch[[#This Row],[QuartnerNumPastLaunch]]-1,4)+1</f>
        <v>4</v>
      </c>
      <c r="J1018" s="4" t="str">
        <f>"Y"&amp;DaysPastLaunch[[#This Row],[YearNumPastLaunch]]&amp;" "&amp;"M"&amp;DaysPastLaunch[[#This Row],[Month1_12]]</f>
        <v>Y3 M10</v>
      </c>
      <c r="K1018" s="4" t="str">
        <f>"Y"&amp;DaysPastLaunch[[#This Row],[YearNumPastLaunch]]&amp;" "&amp;"Q"&amp;DaysPastLaunch[[#This Row],[Quarter1_4]]</f>
        <v>Y3 Q4</v>
      </c>
      <c r="L1018" s="4" t="str">
        <f>DaysPastLaunch[[#This Row],[YearPastLaunch]]&amp;" "&amp;"Month "&amp;DaysPastLaunch[[#This Row],[Month1_12]]</f>
        <v>Year 3 Month 10</v>
      </c>
      <c r="M1018" s="4" t="str">
        <f>DaysPastLaunch[[#This Row],[YearPastLaunch]]&amp;" "&amp;"Quarter "&amp;DaysPastLaunch[[#This Row],[Quarter1_4]]</f>
        <v>Year 3 Quarter 4</v>
      </c>
    </row>
    <row r="1019" spans="1:13" x14ac:dyDescent="0.25">
      <c r="A1019">
        <v>1018</v>
      </c>
      <c r="B1019">
        <f>ROUNDDOWN((DaysPastLaunch[[#This Row],[DaysPastLaunch]]-1)/30,0)+1</f>
        <v>34</v>
      </c>
      <c r="C1019">
        <f>ROUNDDOWN((DaysPastLaunch[[#This Row],[MonthNumPastLaunch]]-1)/12,0)+1</f>
        <v>3</v>
      </c>
      <c r="D1019">
        <f>ROUNDUP(DaysPastLaunch[[#This Row],[MonthNumPastLaunch]]/3,0)</f>
        <v>12</v>
      </c>
      <c r="E1019" s="4" t="str">
        <f>"Month "&amp;DaysPastLaunch[[#This Row],[MonthNumPastLaunch]]</f>
        <v>Month 34</v>
      </c>
      <c r="F1019" s="4" t="str">
        <f>"Year "&amp;DaysPastLaunch[[#This Row],[YearNumPastLaunch]]</f>
        <v>Year 3</v>
      </c>
      <c r="G1019" s="4" t="str">
        <f>"Quarter "&amp;DaysPastLaunch[[#This Row],[QuartnerNumPastLaunch]]</f>
        <v>Quarter 12</v>
      </c>
      <c r="H1019" s="4">
        <f>MOD(DaysPastLaunch[[#This Row],[MonthNumPastLaunch]]-1,12)+1</f>
        <v>10</v>
      </c>
      <c r="I1019" s="4">
        <f>MOD(DaysPastLaunch[[#This Row],[QuartnerNumPastLaunch]]-1,4)+1</f>
        <v>4</v>
      </c>
      <c r="J1019" s="4" t="str">
        <f>"Y"&amp;DaysPastLaunch[[#This Row],[YearNumPastLaunch]]&amp;" "&amp;"M"&amp;DaysPastLaunch[[#This Row],[Month1_12]]</f>
        <v>Y3 M10</v>
      </c>
      <c r="K1019" s="4" t="str">
        <f>"Y"&amp;DaysPastLaunch[[#This Row],[YearNumPastLaunch]]&amp;" "&amp;"Q"&amp;DaysPastLaunch[[#This Row],[Quarter1_4]]</f>
        <v>Y3 Q4</v>
      </c>
      <c r="L1019" s="4" t="str">
        <f>DaysPastLaunch[[#This Row],[YearPastLaunch]]&amp;" "&amp;"Month "&amp;DaysPastLaunch[[#This Row],[Month1_12]]</f>
        <v>Year 3 Month 10</v>
      </c>
      <c r="M1019" s="4" t="str">
        <f>DaysPastLaunch[[#This Row],[YearPastLaunch]]&amp;" "&amp;"Quarter "&amp;DaysPastLaunch[[#This Row],[Quarter1_4]]</f>
        <v>Year 3 Quarter 4</v>
      </c>
    </row>
    <row r="1020" spans="1:13" x14ac:dyDescent="0.25">
      <c r="A1020">
        <v>1019</v>
      </c>
      <c r="B1020">
        <f>ROUNDDOWN((DaysPastLaunch[[#This Row],[DaysPastLaunch]]-1)/30,0)+1</f>
        <v>34</v>
      </c>
      <c r="C1020">
        <f>ROUNDDOWN((DaysPastLaunch[[#This Row],[MonthNumPastLaunch]]-1)/12,0)+1</f>
        <v>3</v>
      </c>
      <c r="D1020">
        <f>ROUNDUP(DaysPastLaunch[[#This Row],[MonthNumPastLaunch]]/3,0)</f>
        <v>12</v>
      </c>
      <c r="E1020" s="4" t="str">
        <f>"Month "&amp;DaysPastLaunch[[#This Row],[MonthNumPastLaunch]]</f>
        <v>Month 34</v>
      </c>
      <c r="F1020" s="4" t="str">
        <f>"Year "&amp;DaysPastLaunch[[#This Row],[YearNumPastLaunch]]</f>
        <v>Year 3</v>
      </c>
      <c r="G1020" s="4" t="str">
        <f>"Quarter "&amp;DaysPastLaunch[[#This Row],[QuartnerNumPastLaunch]]</f>
        <v>Quarter 12</v>
      </c>
      <c r="H1020" s="4">
        <f>MOD(DaysPastLaunch[[#This Row],[MonthNumPastLaunch]]-1,12)+1</f>
        <v>10</v>
      </c>
      <c r="I1020" s="4">
        <f>MOD(DaysPastLaunch[[#This Row],[QuartnerNumPastLaunch]]-1,4)+1</f>
        <v>4</v>
      </c>
      <c r="J1020" s="4" t="str">
        <f>"Y"&amp;DaysPastLaunch[[#This Row],[YearNumPastLaunch]]&amp;" "&amp;"M"&amp;DaysPastLaunch[[#This Row],[Month1_12]]</f>
        <v>Y3 M10</v>
      </c>
      <c r="K1020" s="4" t="str">
        <f>"Y"&amp;DaysPastLaunch[[#This Row],[YearNumPastLaunch]]&amp;" "&amp;"Q"&amp;DaysPastLaunch[[#This Row],[Quarter1_4]]</f>
        <v>Y3 Q4</v>
      </c>
      <c r="L1020" s="4" t="str">
        <f>DaysPastLaunch[[#This Row],[YearPastLaunch]]&amp;" "&amp;"Month "&amp;DaysPastLaunch[[#This Row],[Month1_12]]</f>
        <v>Year 3 Month 10</v>
      </c>
      <c r="M1020" s="4" t="str">
        <f>DaysPastLaunch[[#This Row],[YearPastLaunch]]&amp;" "&amp;"Quarter "&amp;DaysPastLaunch[[#This Row],[Quarter1_4]]</f>
        <v>Year 3 Quarter 4</v>
      </c>
    </row>
    <row r="1021" spans="1:13" x14ac:dyDescent="0.25">
      <c r="A1021">
        <v>1020</v>
      </c>
      <c r="B1021">
        <f>ROUNDDOWN((DaysPastLaunch[[#This Row],[DaysPastLaunch]]-1)/30,0)+1</f>
        <v>34</v>
      </c>
      <c r="C1021">
        <f>ROUNDDOWN((DaysPastLaunch[[#This Row],[MonthNumPastLaunch]]-1)/12,0)+1</f>
        <v>3</v>
      </c>
      <c r="D1021">
        <f>ROUNDUP(DaysPastLaunch[[#This Row],[MonthNumPastLaunch]]/3,0)</f>
        <v>12</v>
      </c>
      <c r="E1021" s="4" t="str">
        <f>"Month "&amp;DaysPastLaunch[[#This Row],[MonthNumPastLaunch]]</f>
        <v>Month 34</v>
      </c>
      <c r="F1021" s="4" t="str">
        <f>"Year "&amp;DaysPastLaunch[[#This Row],[YearNumPastLaunch]]</f>
        <v>Year 3</v>
      </c>
      <c r="G1021" s="4" t="str">
        <f>"Quarter "&amp;DaysPastLaunch[[#This Row],[QuartnerNumPastLaunch]]</f>
        <v>Quarter 12</v>
      </c>
      <c r="H1021" s="4">
        <f>MOD(DaysPastLaunch[[#This Row],[MonthNumPastLaunch]]-1,12)+1</f>
        <v>10</v>
      </c>
      <c r="I1021" s="4">
        <f>MOD(DaysPastLaunch[[#This Row],[QuartnerNumPastLaunch]]-1,4)+1</f>
        <v>4</v>
      </c>
      <c r="J1021" s="4" t="str">
        <f>"Y"&amp;DaysPastLaunch[[#This Row],[YearNumPastLaunch]]&amp;" "&amp;"M"&amp;DaysPastLaunch[[#This Row],[Month1_12]]</f>
        <v>Y3 M10</v>
      </c>
      <c r="K1021" s="4" t="str">
        <f>"Y"&amp;DaysPastLaunch[[#This Row],[YearNumPastLaunch]]&amp;" "&amp;"Q"&amp;DaysPastLaunch[[#This Row],[Quarter1_4]]</f>
        <v>Y3 Q4</v>
      </c>
      <c r="L1021" s="4" t="str">
        <f>DaysPastLaunch[[#This Row],[YearPastLaunch]]&amp;" "&amp;"Month "&amp;DaysPastLaunch[[#This Row],[Month1_12]]</f>
        <v>Year 3 Month 10</v>
      </c>
      <c r="M1021" s="4" t="str">
        <f>DaysPastLaunch[[#This Row],[YearPastLaunch]]&amp;" "&amp;"Quarter "&amp;DaysPastLaunch[[#This Row],[Quarter1_4]]</f>
        <v>Year 3 Quarter 4</v>
      </c>
    </row>
    <row r="1022" spans="1:13" x14ac:dyDescent="0.25">
      <c r="A1022">
        <v>1021</v>
      </c>
      <c r="B1022">
        <f>ROUNDDOWN((DaysPastLaunch[[#This Row],[DaysPastLaunch]]-1)/30,0)+1</f>
        <v>35</v>
      </c>
      <c r="C1022">
        <f>ROUNDDOWN((DaysPastLaunch[[#This Row],[MonthNumPastLaunch]]-1)/12,0)+1</f>
        <v>3</v>
      </c>
      <c r="D1022">
        <f>ROUNDUP(DaysPastLaunch[[#This Row],[MonthNumPastLaunch]]/3,0)</f>
        <v>12</v>
      </c>
      <c r="E1022" s="4" t="str">
        <f>"Month "&amp;DaysPastLaunch[[#This Row],[MonthNumPastLaunch]]</f>
        <v>Month 35</v>
      </c>
      <c r="F1022" s="4" t="str">
        <f>"Year "&amp;DaysPastLaunch[[#This Row],[YearNumPastLaunch]]</f>
        <v>Year 3</v>
      </c>
      <c r="G1022" s="4" t="str">
        <f>"Quarter "&amp;DaysPastLaunch[[#This Row],[QuartnerNumPastLaunch]]</f>
        <v>Quarter 12</v>
      </c>
      <c r="H1022" s="4">
        <f>MOD(DaysPastLaunch[[#This Row],[MonthNumPastLaunch]]-1,12)+1</f>
        <v>11</v>
      </c>
      <c r="I1022" s="4">
        <f>MOD(DaysPastLaunch[[#This Row],[QuartnerNumPastLaunch]]-1,4)+1</f>
        <v>4</v>
      </c>
      <c r="J1022" s="4" t="str">
        <f>"Y"&amp;DaysPastLaunch[[#This Row],[YearNumPastLaunch]]&amp;" "&amp;"M"&amp;DaysPastLaunch[[#This Row],[Month1_12]]</f>
        <v>Y3 M11</v>
      </c>
      <c r="K1022" s="4" t="str">
        <f>"Y"&amp;DaysPastLaunch[[#This Row],[YearNumPastLaunch]]&amp;" "&amp;"Q"&amp;DaysPastLaunch[[#This Row],[Quarter1_4]]</f>
        <v>Y3 Q4</v>
      </c>
      <c r="L1022" s="4" t="str">
        <f>DaysPastLaunch[[#This Row],[YearPastLaunch]]&amp;" "&amp;"Month "&amp;DaysPastLaunch[[#This Row],[Month1_12]]</f>
        <v>Year 3 Month 11</v>
      </c>
      <c r="M1022" s="4" t="str">
        <f>DaysPastLaunch[[#This Row],[YearPastLaunch]]&amp;" "&amp;"Quarter "&amp;DaysPastLaunch[[#This Row],[Quarter1_4]]</f>
        <v>Year 3 Quarter 4</v>
      </c>
    </row>
    <row r="1023" spans="1:13" x14ac:dyDescent="0.25">
      <c r="A1023">
        <v>1022</v>
      </c>
      <c r="B1023">
        <f>ROUNDDOWN((DaysPastLaunch[[#This Row],[DaysPastLaunch]]-1)/30,0)+1</f>
        <v>35</v>
      </c>
      <c r="C1023">
        <f>ROUNDDOWN((DaysPastLaunch[[#This Row],[MonthNumPastLaunch]]-1)/12,0)+1</f>
        <v>3</v>
      </c>
      <c r="D1023">
        <f>ROUNDUP(DaysPastLaunch[[#This Row],[MonthNumPastLaunch]]/3,0)</f>
        <v>12</v>
      </c>
      <c r="E1023" s="4" t="str">
        <f>"Month "&amp;DaysPastLaunch[[#This Row],[MonthNumPastLaunch]]</f>
        <v>Month 35</v>
      </c>
      <c r="F1023" s="4" t="str">
        <f>"Year "&amp;DaysPastLaunch[[#This Row],[YearNumPastLaunch]]</f>
        <v>Year 3</v>
      </c>
      <c r="G1023" s="4" t="str">
        <f>"Quarter "&amp;DaysPastLaunch[[#This Row],[QuartnerNumPastLaunch]]</f>
        <v>Quarter 12</v>
      </c>
      <c r="H1023" s="4">
        <f>MOD(DaysPastLaunch[[#This Row],[MonthNumPastLaunch]]-1,12)+1</f>
        <v>11</v>
      </c>
      <c r="I1023" s="4">
        <f>MOD(DaysPastLaunch[[#This Row],[QuartnerNumPastLaunch]]-1,4)+1</f>
        <v>4</v>
      </c>
      <c r="J1023" s="4" t="str">
        <f>"Y"&amp;DaysPastLaunch[[#This Row],[YearNumPastLaunch]]&amp;" "&amp;"M"&amp;DaysPastLaunch[[#This Row],[Month1_12]]</f>
        <v>Y3 M11</v>
      </c>
      <c r="K1023" s="4" t="str">
        <f>"Y"&amp;DaysPastLaunch[[#This Row],[YearNumPastLaunch]]&amp;" "&amp;"Q"&amp;DaysPastLaunch[[#This Row],[Quarter1_4]]</f>
        <v>Y3 Q4</v>
      </c>
      <c r="L1023" s="4" t="str">
        <f>DaysPastLaunch[[#This Row],[YearPastLaunch]]&amp;" "&amp;"Month "&amp;DaysPastLaunch[[#This Row],[Month1_12]]</f>
        <v>Year 3 Month 11</v>
      </c>
      <c r="M1023" s="4" t="str">
        <f>DaysPastLaunch[[#This Row],[YearPastLaunch]]&amp;" "&amp;"Quarter "&amp;DaysPastLaunch[[#This Row],[Quarter1_4]]</f>
        <v>Year 3 Quarter 4</v>
      </c>
    </row>
    <row r="1024" spans="1:13" x14ac:dyDescent="0.25">
      <c r="A1024">
        <v>1023</v>
      </c>
      <c r="B1024">
        <f>ROUNDDOWN((DaysPastLaunch[[#This Row],[DaysPastLaunch]]-1)/30,0)+1</f>
        <v>35</v>
      </c>
      <c r="C1024">
        <f>ROUNDDOWN((DaysPastLaunch[[#This Row],[MonthNumPastLaunch]]-1)/12,0)+1</f>
        <v>3</v>
      </c>
      <c r="D1024">
        <f>ROUNDUP(DaysPastLaunch[[#This Row],[MonthNumPastLaunch]]/3,0)</f>
        <v>12</v>
      </c>
      <c r="E1024" s="4" t="str">
        <f>"Month "&amp;DaysPastLaunch[[#This Row],[MonthNumPastLaunch]]</f>
        <v>Month 35</v>
      </c>
      <c r="F1024" s="4" t="str">
        <f>"Year "&amp;DaysPastLaunch[[#This Row],[YearNumPastLaunch]]</f>
        <v>Year 3</v>
      </c>
      <c r="G1024" s="4" t="str">
        <f>"Quarter "&amp;DaysPastLaunch[[#This Row],[QuartnerNumPastLaunch]]</f>
        <v>Quarter 12</v>
      </c>
      <c r="H1024" s="4">
        <f>MOD(DaysPastLaunch[[#This Row],[MonthNumPastLaunch]]-1,12)+1</f>
        <v>11</v>
      </c>
      <c r="I1024" s="4">
        <f>MOD(DaysPastLaunch[[#This Row],[QuartnerNumPastLaunch]]-1,4)+1</f>
        <v>4</v>
      </c>
      <c r="J1024" s="4" t="str">
        <f>"Y"&amp;DaysPastLaunch[[#This Row],[YearNumPastLaunch]]&amp;" "&amp;"M"&amp;DaysPastLaunch[[#This Row],[Month1_12]]</f>
        <v>Y3 M11</v>
      </c>
      <c r="K1024" s="4" t="str">
        <f>"Y"&amp;DaysPastLaunch[[#This Row],[YearNumPastLaunch]]&amp;" "&amp;"Q"&amp;DaysPastLaunch[[#This Row],[Quarter1_4]]</f>
        <v>Y3 Q4</v>
      </c>
      <c r="L1024" s="4" t="str">
        <f>DaysPastLaunch[[#This Row],[YearPastLaunch]]&amp;" "&amp;"Month "&amp;DaysPastLaunch[[#This Row],[Month1_12]]</f>
        <v>Year 3 Month 11</v>
      </c>
      <c r="M1024" s="4" t="str">
        <f>DaysPastLaunch[[#This Row],[YearPastLaunch]]&amp;" "&amp;"Quarter "&amp;DaysPastLaunch[[#This Row],[Quarter1_4]]</f>
        <v>Year 3 Quarter 4</v>
      </c>
    </row>
    <row r="1025" spans="1:13" x14ac:dyDescent="0.25">
      <c r="A1025">
        <v>1024</v>
      </c>
      <c r="B1025">
        <f>ROUNDDOWN((DaysPastLaunch[[#This Row],[DaysPastLaunch]]-1)/30,0)+1</f>
        <v>35</v>
      </c>
      <c r="C1025">
        <f>ROUNDDOWN((DaysPastLaunch[[#This Row],[MonthNumPastLaunch]]-1)/12,0)+1</f>
        <v>3</v>
      </c>
      <c r="D1025">
        <f>ROUNDUP(DaysPastLaunch[[#This Row],[MonthNumPastLaunch]]/3,0)</f>
        <v>12</v>
      </c>
      <c r="E1025" s="4" t="str">
        <f>"Month "&amp;DaysPastLaunch[[#This Row],[MonthNumPastLaunch]]</f>
        <v>Month 35</v>
      </c>
      <c r="F1025" s="4" t="str">
        <f>"Year "&amp;DaysPastLaunch[[#This Row],[YearNumPastLaunch]]</f>
        <v>Year 3</v>
      </c>
      <c r="G1025" s="4" t="str">
        <f>"Quarter "&amp;DaysPastLaunch[[#This Row],[QuartnerNumPastLaunch]]</f>
        <v>Quarter 12</v>
      </c>
      <c r="H1025" s="4">
        <f>MOD(DaysPastLaunch[[#This Row],[MonthNumPastLaunch]]-1,12)+1</f>
        <v>11</v>
      </c>
      <c r="I1025" s="4">
        <f>MOD(DaysPastLaunch[[#This Row],[QuartnerNumPastLaunch]]-1,4)+1</f>
        <v>4</v>
      </c>
      <c r="J1025" s="4" t="str">
        <f>"Y"&amp;DaysPastLaunch[[#This Row],[YearNumPastLaunch]]&amp;" "&amp;"M"&amp;DaysPastLaunch[[#This Row],[Month1_12]]</f>
        <v>Y3 M11</v>
      </c>
      <c r="K1025" s="4" t="str">
        <f>"Y"&amp;DaysPastLaunch[[#This Row],[YearNumPastLaunch]]&amp;" "&amp;"Q"&amp;DaysPastLaunch[[#This Row],[Quarter1_4]]</f>
        <v>Y3 Q4</v>
      </c>
      <c r="L1025" s="4" t="str">
        <f>DaysPastLaunch[[#This Row],[YearPastLaunch]]&amp;" "&amp;"Month "&amp;DaysPastLaunch[[#This Row],[Month1_12]]</f>
        <v>Year 3 Month 11</v>
      </c>
      <c r="M1025" s="4" t="str">
        <f>DaysPastLaunch[[#This Row],[YearPastLaunch]]&amp;" "&amp;"Quarter "&amp;DaysPastLaunch[[#This Row],[Quarter1_4]]</f>
        <v>Year 3 Quarter 4</v>
      </c>
    </row>
    <row r="1026" spans="1:13" x14ac:dyDescent="0.25">
      <c r="A1026">
        <v>1025</v>
      </c>
      <c r="B1026">
        <f>ROUNDDOWN((DaysPastLaunch[[#This Row],[DaysPastLaunch]]-1)/30,0)+1</f>
        <v>35</v>
      </c>
      <c r="C1026">
        <f>ROUNDDOWN((DaysPastLaunch[[#This Row],[MonthNumPastLaunch]]-1)/12,0)+1</f>
        <v>3</v>
      </c>
      <c r="D1026">
        <f>ROUNDUP(DaysPastLaunch[[#This Row],[MonthNumPastLaunch]]/3,0)</f>
        <v>12</v>
      </c>
      <c r="E1026" s="4" t="str">
        <f>"Month "&amp;DaysPastLaunch[[#This Row],[MonthNumPastLaunch]]</f>
        <v>Month 35</v>
      </c>
      <c r="F1026" s="4" t="str">
        <f>"Year "&amp;DaysPastLaunch[[#This Row],[YearNumPastLaunch]]</f>
        <v>Year 3</v>
      </c>
      <c r="G1026" s="4" t="str">
        <f>"Quarter "&amp;DaysPastLaunch[[#This Row],[QuartnerNumPastLaunch]]</f>
        <v>Quarter 12</v>
      </c>
      <c r="H1026" s="4">
        <f>MOD(DaysPastLaunch[[#This Row],[MonthNumPastLaunch]]-1,12)+1</f>
        <v>11</v>
      </c>
      <c r="I1026" s="4">
        <f>MOD(DaysPastLaunch[[#This Row],[QuartnerNumPastLaunch]]-1,4)+1</f>
        <v>4</v>
      </c>
      <c r="J1026" s="4" t="str">
        <f>"Y"&amp;DaysPastLaunch[[#This Row],[YearNumPastLaunch]]&amp;" "&amp;"M"&amp;DaysPastLaunch[[#This Row],[Month1_12]]</f>
        <v>Y3 M11</v>
      </c>
      <c r="K1026" s="4" t="str">
        <f>"Y"&amp;DaysPastLaunch[[#This Row],[YearNumPastLaunch]]&amp;" "&amp;"Q"&amp;DaysPastLaunch[[#This Row],[Quarter1_4]]</f>
        <v>Y3 Q4</v>
      </c>
      <c r="L1026" s="4" t="str">
        <f>DaysPastLaunch[[#This Row],[YearPastLaunch]]&amp;" "&amp;"Month "&amp;DaysPastLaunch[[#This Row],[Month1_12]]</f>
        <v>Year 3 Month 11</v>
      </c>
      <c r="M1026" s="4" t="str">
        <f>DaysPastLaunch[[#This Row],[YearPastLaunch]]&amp;" "&amp;"Quarter "&amp;DaysPastLaunch[[#This Row],[Quarter1_4]]</f>
        <v>Year 3 Quarter 4</v>
      </c>
    </row>
    <row r="1027" spans="1:13" x14ac:dyDescent="0.25">
      <c r="A1027">
        <v>1026</v>
      </c>
      <c r="B1027">
        <f>ROUNDDOWN((DaysPastLaunch[[#This Row],[DaysPastLaunch]]-1)/30,0)+1</f>
        <v>35</v>
      </c>
      <c r="C1027">
        <f>ROUNDDOWN((DaysPastLaunch[[#This Row],[MonthNumPastLaunch]]-1)/12,0)+1</f>
        <v>3</v>
      </c>
      <c r="D1027">
        <f>ROUNDUP(DaysPastLaunch[[#This Row],[MonthNumPastLaunch]]/3,0)</f>
        <v>12</v>
      </c>
      <c r="E1027" s="4" t="str">
        <f>"Month "&amp;DaysPastLaunch[[#This Row],[MonthNumPastLaunch]]</f>
        <v>Month 35</v>
      </c>
      <c r="F1027" s="4" t="str">
        <f>"Year "&amp;DaysPastLaunch[[#This Row],[YearNumPastLaunch]]</f>
        <v>Year 3</v>
      </c>
      <c r="G1027" s="4" t="str">
        <f>"Quarter "&amp;DaysPastLaunch[[#This Row],[QuartnerNumPastLaunch]]</f>
        <v>Quarter 12</v>
      </c>
      <c r="H1027" s="4">
        <f>MOD(DaysPastLaunch[[#This Row],[MonthNumPastLaunch]]-1,12)+1</f>
        <v>11</v>
      </c>
      <c r="I1027" s="4">
        <f>MOD(DaysPastLaunch[[#This Row],[QuartnerNumPastLaunch]]-1,4)+1</f>
        <v>4</v>
      </c>
      <c r="J1027" s="4" t="str">
        <f>"Y"&amp;DaysPastLaunch[[#This Row],[YearNumPastLaunch]]&amp;" "&amp;"M"&amp;DaysPastLaunch[[#This Row],[Month1_12]]</f>
        <v>Y3 M11</v>
      </c>
      <c r="K1027" s="4" t="str">
        <f>"Y"&amp;DaysPastLaunch[[#This Row],[YearNumPastLaunch]]&amp;" "&amp;"Q"&amp;DaysPastLaunch[[#This Row],[Quarter1_4]]</f>
        <v>Y3 Q4</v>
      </c>
      <c r="L1027" s="4" t="str">
        <f>DaysPastLaunch[[#This Row],[YearPastLaunch]]&amp;" "&amp;"Month "&amp;DaysPastLaunch[[#This Row],[Month1_12]]</f>
        <v>Year 3 Month 11</v>
      </c>
      <c r="M1027" s="4" t="str">
        <f>DaysPastLaunch[[#This Row],[YearPastLaunch]]&amp;" "&amp;"Quarter "&amp;DaysPastLaunch[[#This Row],[Quarter1_4]]</f>
        <v>Year 3 Quarter 4</v>
      </c>
    </row>
    <row r="1028" spans="1:13" x14ac:dyDescent="0.25">
      <c r="A1028">
        <v>1027</v>
      </c>
      <c r="B1028">
        <f>ROUNDDOWN((DaysPastLaunch[[#This Row],[DaysPastLaunch]]-1)/30,0)+1</f>
        <v>35</v>
      </c>
      <c r="C1028">
        <f>ROUNDDOWN((DaysPastLaunch[[#This Row],[MonthNumPastLaunch]]-1)/12,0)+1</f>
        <v>3</v>
      </c>
      <c r="D1028">
        <f>ROUNDUP(DaysPastLaunch[[#This Row],[MonthNumPastLaunch]]/3,0)</f>
        <v>12</v>
      </c>
      <c r="E1028" s="4" t="str">
        <f>"Month "&amp;DaysPastLaunch[[#This Row],[MonthNumPastLaunch]]</f>
        <v>Month 35</v>
      </c>
      <c r="F1028" s="4" t="str">
        <f>"Year "&amp;DaysPastLaunch[[#This Row],[YearNumPastLaunch]]</f>
        <v>Year 3</v>
      </c>
      <c r="G1028" s="4" t="str">
        <f>"Quarter "&amp;DaysPastLaunch[[#This Row],[QuartnerNumPastLaunch]]</f>
        <v>Quarter 12</v>
      </c>
      <c r="H1028" s="4">
        <f>MOD(DaysPastLaunch[[#This Row],[MonthNumPastLaunch]]-1,12)+1</f>
        <v>11</v>
      </c>
      <c r="I1028" s="4">
        <f>MOD(DaysPastLaunch[[#This Row],[QuartnerNumPastLaunch]]-1,4)+1</f>
        <v>4</v>
      </c>
      <c r="J1028" s="4" t="str">
        <f>"Y"&amp;DaysPastLaunch[[#This Row],[YearNumPastLaunch]]&amp;" "&amp;"M"&amp;DaysPastLaunch[[#This Row],[Month1_12]]</f>
        <v>Y3 M11</v>
      </c>
      <c r="K1028" s="4" t="str">
        <f>"Y"&amp;DaysPastLaunch[[#This Row],[YearNumPastLaunch]]&amp;" "&amp;"Q"&amp;DaysPastLaunch[[#This Row],[Quarter1_4]]</f>
        <v>Y3 Q4</v>
      </c>
      <c r="L1028" s="4" t="str">
        <f>DaysPastLaunch[[#This Row],[YearPastLaunch]]&amp;" "&amp;"Month "&amp;DaysPastLaunch[[#This Row],[Month1_12]]</f>
        <v>Year 3 Month 11</v>
      </c>
      <c r="M1028" s="4" t="str">
        <f>DaysPastLaunch[[#This Row],[YearPastLaunch]]&amp;" "&amp;"Quarter "&amp;DaysPastLaunch[[#This Row],[Quarter1_4]]</f>
        <v>Year 3 Quarter 4</v>
      </c>
    </row>
    <row r="1029" spans="1:13" x14ac:dyDescent="0.25">
      <c r="A1029">
        <v>1028</v>
      </c>
      <c r="B1029">
        <f>ROUNDDOWN((DaysPastLaunch[[#This Row],[DaysPastLaunch]]-1)/30,0)+1</f>
        <v>35</v>
      </c>
      <c r="C1029">
        <f>ROUNDDOWN((DaysPastLaunch[[#This Row],[MonthNumPastLaunch]]-1)/12,0)+1</f>
        <v>3</v>
      </c>
      <c r="D1029">
        <f>ROUNDUP(DaysPastLaunch[[#This Row],[MonthNumPastLaunch]]/3,0)</f>
        <v>12</v>
      </c>
      <c r="E1029" s="4" t="str">
        <f>"Month "&amp;DaysPastLaunch[[#This Row],[MonthNumPastLaunch]]</f>
        <v>Month 35</v>
      </c>
      <c r="F1029" s="4" t="str">
        <f>"Year "&amp;DaysPastLaunch[[#This Row],[YearNumPastLaunch]]</f>
        <v>Year 3</v>
      </c>
      <c r="G1029" s="4" t="str">
        <f>"Quarter "&amp;DaysPastLaunch[[#This Row],[QuartnerNumPastLaunch]]</f>
        <v>Quarter 12</v>
      </c>
      <c r="H1029" s="4">
        <f>MOD(DaysPastLaunch[[#This Row],[MonthNumPastLaunch]]-1,12)+1</f>
        <v>11</v>
      </c>
      <c r="I1029" s="4">
        <f>MOD(DaysPastLaunch[[#This Row],[QuartnerNumPastLaunch]]-1,4)+1</f>
        <v>4</v>
      </c>
      <c r="J1029" s="4" t="str">
        <f>"Y"&amp;DaysPastLaunch[[#This Row],[YearNumPastLaunch]]&amp;" "&amp;"M"&amp;DaysPastLaunch[[#This Row],[Month1_12]]</f>
        <v>Y3 M11</v>
      </c>
      <c r="K1029" s="4" t="str">
        <f>"Y"&amp;DaysPastLaunch[[#This Row],[YearNumPastLaunch]]&amp;" "&amp;"Q"&amp;DaysPastLaunch[[#This Row],[Quarter1_4]]</f>
        <v>Y3 Q4</v>
      </c>
      <c r="L1029" s="4" t="str">
        <f>DaysPastLaunch[[#This Row],[YearPastLaunch]]&amp;" "&amp;"Month "&amp;DaysPastLaunch[[#This Row],[Month1_12]]</f>
        <v>Year 3 Month 11</v>
      </c>
      <c r="M1029" s="4" t="str">
        <f>DaysPastLaunch[[#This Row],[YearPastLaunch]]&amp;" "&amp;"Quarter "&amp;DaysPastLaunch[[#This Row],[Quarter1_4]]</f>
        <v>Year 3 Quarter 4</v>
      </c>
    </row>
    <row r="1030" spans="1:13" x14ac:dyDescent="0.25">
      <c r="A1030">
        <v>1029</v>
      </c>
      <c r="B1030">
        <f>ROUNDDOWN((DaysPastLaunch[[#This Row],[DaysPastLaunch]]-1)/30,0)+1</f>
        <v>35</v>
      </c>
      <c r="C1030">
        <f>ROUNDDOWN((DaysPastLaunch[[#This Row],[MonthNumPastLaunch]]-1)/12,0)+1</f>
        <v>3</v>
      </c>
      <c r="D1030">
        <f>ROUNDUP(DaysPastLaunch[[#This Row],[MonthNumPastLaunch]]/3,0)</f>
        <v>12</v>
      </c>
      <c r="E1030" s="4" t="str">
        <f>"Month "&amp;DaysPastLaunch[[#This Row],[MonthNumPastLaunch]]</f>
        <v>Month 35</v>
      </c>
      <c r="F1030" s="4" t="str">
        <f>"Year "&amp;DaysPastLaunch[[#This Row],[YearNumPastLaunch]]</f>
        <v>Year 3</v>
      </c>
      <c r="G1030" s="4" t="str">
        <f>"Quarter "&amp;DaysPastLaunch[[#This Row],[QuartnerNumPastLaunch]]</f>
        <v>Quarter 12</v>
      </c>
      <c r="H1030" s="4">
        <f>MOD(DaysPastLaunch[[#This Row],[MonthNumPastLaunch]]-1,12)+1</f>
        <v>11</v>
      </c>
      <c r="I1030" s="4">
        <f>MOD(DaysPastLaunch[[#This Row],[QuartnerNumPastLaunch]]-1,4)+1</f>
        <v>4</v>
      </c>
      <c r="J1030" s="4" t="str">
        <f>"Y"&amp;DaysPastLaunch[[#This Row],[YearNumPastLaunch]]&amp;" "&amp;"M"&amp;DaysPastLaunch[[#This Row],[Month1_12]]</f>
        <v>Y3 M11</v>
      </c>
      <c r="K1030" s="4" t="str">
        <f>"Y"&amp;DaysPastLaunch[[#This Row],[YearNumPastLaunch]]&amp;" "&amp;"Q"&amp;DaysPastLaunch[[#This Row],[Quarter1_4]]</f>
        <v>Y3 Q4</v>
      </c>
      <c r="L1030" s="4" t="str">
        <f>DaysPastLaunch[[#This Row],[YearPastLaunch]]&amp;" "&amp;"Month "&amp;DaysPastLaunch[[#This Row],[Month1_12]]</f>
        <v>Year 3 Month 11</v>
      </c>
      <c r="M1030" s="4" t="str">
        <f>DaysPastLaunch[[#This Row],[YearPastLaunch]]&amp;" "&amp;"Quarter "&amp;DaysPastLaunch[[#This Row],[Quarter1_4]]</f>
        <v>Year 3 Quarter 4</v>
      </c>
    </row>
    <row r="1031" spans="1:13" x14ac:dyDescent="0.25">
      <c r="A1031">
        <v>1030</v>
      </c>
      <c r="B1031">
        <f>ROUNDDOWN((DaysPastLaunch[[#This Row],[DaysPastLaunch]]-1)/30,0)+1</f>
        <v>35</v>
      </c>
      <c r="C1031">
        <f>ROUNDDOWN((DaysPastLaunch[[#This Row],[MonthNumPastLaunch]]-1)/12,0)+1</f>
        <v>3</v>
      </c>
      <c r="D1031">
        <f>ROUNDUP(DaysPastLaunch[[#This Row],[MonthNumPastLaunch]]/3,0)</f>
        <v>12</v>
      </c>
      <c r="E1031" s="4" t="str">
        <f>"Month "&amp;DaysPastLaunch[[#This Row],[MonthNumPastLaunch]]</f>
        <v>Month 35</v>
      </c>
      <c r="F1031" s="4" t="str">
        <f>"Year "&amp;DaysPastLaunch[[#This Row],[YearNumPastLaunch]]</f>
        <v>Year 3</v>
      </c>
      <c r="G1031" s="4" t="str">
        <f>"Quarter "&amp;DaysPastLaunch[[#This Row],[QuartnerNumPastLaunch]]</f>
        <v>Quarter 12</v>
      </c>
      <c r="H1031" s="4">
        <f>MOD(DaysPastLaunch[[#This Row],[MonthNumPastLaunch]]-1,12)+1</f>
        <v>11</v>
      </c>
      <c r="I1031" s="4">
        <f>MOD(DaysPastLaunch[[#This Row],[QuartnerNumPastLaunch]]-1,4)+1</f>
        <v>4</v>
      </c>
      <c r="J1031" s="4" t="str">
        <f>"Y"&amp;DaysPastLaunch[[#This Row],[YearNumPastLaunch]]&amp;" "&amp;"M"&amp;DaysPastLaunch[[#This Row],[Month1_12]]</f>
        <v>Y3 M11</v>
      </c>
      <c r="K1031" s="4" t="str">
        <f>"Y"&amp;DaysPastLaunch[[#This Row],[YearNumPastLaunch]]&amp;" "&amp;"Q"&amp;DaysPastLaunch[[#This Row],[Quarter1_4]]</f>
        <v>Y3 Q4</v>
      </c>
      <c r="L1031" s="4" t="str">
        <f>DaysPastLaunch[[#This Row],[YearPastLaunch]]&amp;" "&amp;"Month "&amp;DaysPastLaunch[[#This Row],[Month1_12]]</f>
        <v>Year 3 Month 11</v>
      </c>
      <c r="M1031" s="4" t="str">
        <f>DaysPastLaunch[[#This Row],[YearPastLaunch]]&amp;" "&amp;"Quarter "&amp;DaysPastLaunch[[#This Row],[Quarter1_4]]</f>
        <v>Year 3 Quarter 4</v>
      </c>
    </row>
    <row r="1032" spans="1:13" x14ac:dyDescent="0.25">
      <c r="A1032">
        <v>1031</v>
      </c>
      <c r="B1032">
        <f>ROUNDDOWN((DaysPastLaunch[[#This Row],[DaysPastLaunch]]-1)/30,0)+1</f>
        <v>35</v>
      </c>
      <c r="C1032">
        <f>ROUNDDOWN((DaysPastLaunch[[#This Row],[MonthNumPastLaunch]]-1)/12,0)+1</f>
        <v>3</v>
      </c>
      <c r="D1032">
        <f>ROUNDUP(DaysPastLaunch[[#This Row],[MonthNumPastLaunch]]/3,0)</f>
        <v>12</v>
      </c>
      <c r="E1032" s="4" t="str">
        <f>"Month "&amp;DaysPastLaunch[[#This Row],[MonthNumPastLaunch]]</f>
        <v>Month 35</v>
      </c>
      <c r="F1032" s="4" t="str">
        <f>"Year "&amp;DaysPastLaunch[[#This Row],[YearNumPastLaunch]]</f>
        <v>Year 3</v>
      </c>
      <c r="G1032" s="4" t="str">
        <f>"Quarter "&amp;DaysPastLaunch[[#This Row],[QuartnerNumPastLaunch]]</f>
        <v>Quarter 12</v>
      </c>
      <c r="H1032" s="4">
        <f>MOD(DaysPastLaunch[[#This Row],[MonthNumPastLaunch]]-1,12)+1</f>
        <v>11</v>
      </c>
      <c r="I1032" s="4">
        <f>MOD(DaysPastLaunch[[#This Row],[QuartnerNumPastLaunch]]-1,4)+1</f>
        <v>4</v>
      </c>
      <c r="J1032" s="4" t="str">
        <f>"Y"&amp;DaysPastLaunch[[#This Row],[YearNumPastLaunch]]&amp;" "&amp;"M"&amp;DaysPastLaunch[[#This Row],[Month1_12]]</f>
        <v>Y3 M11</v>
      </c>
      <c r="K1032" s="4" t="str">
        <f>"Y"&amp;DaysPastLaunch[[#This Row],[YearNumPastLaunch]]&amp;" "&amp;"Q"&amp;DaysPastLaunch[[#This Row],[Quarter1_4]]</f>
        <v>Y3 Q4</v>
      </c>
      <c r="L1032" s="4" t="str">
        <f>DaysPastLaunch[[#This Row],[YearPastLaunch]]&amp;" "&amp;"Month "&amp;DaysPastLaunch[[#This Row],[Month1_12]]</f>
        <v>Year 3 Month 11</v>
      </c>
      <c r="M1032" s="4" t="str">
        <f>DaysPastLaunch[[#This Row],[YearPastLaunch]]&amp;" "&amp;"Quarter "&amp;DaysPastLaunch[[#This Row],[Quarter1_4]]</f>
        <v>Year 3 Quarter 4</v>
      </c>
    </row>
    <row r="1033" spans="1:13" x14ac:dyDescent="0.25">
      <c r="A1033">
        <v>1032</v>
      </c>
      <c r="B1033">
        <f>ROUNDDOWN((DaysPastLaunch[[#This Row],[DaysPastLaunch]]-1)/30,0)+1</f>
        <v>35</v>
      </c>
      <c r="C1033">
        <f>ROUNDDOWN((DaysPastLaunch[[#This Row],[MonthNumPastLaunch]]-1)/12,0)+1</f>
        <v>3</v>
      </c>
      <c r="D1033">
        <f>ROUNDUP(DaysPastLaunch[[#This Row],[MonthNumPastLaunch]]/3,0)</f>
        <v>12</v>
      </c>
      <c r="E1033" s="4" t="str">
        <f>"Month "&amp;DaysPastLaunch[[#This Row],[MonthNumPastLaunch]]</f>
        <v>Month 35</v>
      </c>
      <c r="F1033" s="4" t="str">
        <f>"Year "&amp;DaysPastLaunch[[#This Row],[YearNumPastLaunch]]</f>
        <v>Year 3</v>
      </c>
      <c r="G1033" s="4" t="str">
        <f>"Quarter "&amp;DaysPastLaunch[[#This Row],[QuartnerNumPastLaunch]]</f>
        <v>Quarter 12</v>
      </c>
      <c r="H1033" s="4">
        <f>MOD(DaysPastLaunch[[#This Row],[MonthNumPastLaunch]]-1,12)+1</f>
        <v>11</v>
      </c>
      <c r="I1033" s="4">
        <f>MOD(DaysPastLaunch[[#This Row],[QuartnerNumPastLaunch]]-1,4)+1</f>
        <v>4</v>
      </c>
      <c r="J1033" s="4" t="str">
        <f>"Y"&amp;DaysPastLaunch[[#This Row],[YearNumPastLaunch]]&amp;" "&amp;"M"&amp;DaysPastLaunch[[#This Row],[Month1_12]]</f>
        <v>Y3 M11</v>
      </c>
      <c r="K1033" s="4" t="str">
        <f>"Y"&amp;DaysPastLaunch[[#This Row],[YearNumPastLaunch]]&amp;" "&amp;"Q"&amp;DaysPastLaunch[[#This Row],[Quarter1_4]]</f>
        <v>Y3 Q4</v>
      </c>
      <c r="L1033" s="4" t="str">
        <f>DaysPastLaunch[[#This Row],[YearPastLaunch]]&amp;" "&amp;"Month "&amp;DaysPastLaunch[[#This Row],[Month1_12]]</f>
        <v>Year 3 Month 11</v>
      </c>
      <c r="M1033" s="4" t="str">
        <f>DaysPastLaunch[[#This Row],[YearPastLaunch]]&amp;" "&amp;"Quarter "&amp;DaysPastLaunch[[#This Row],[Quarter1_4]]</f>
        <v>Year 3 Quarter 4</v>
      </c>
    </row>
    <row r="1034" spans="1:13" x14ac:dyDescent="0.25">
      <c r="A1034">
        <v>1033</v>
      </c>
      <c r="B1034">
        <f>ROUNDDOWN((DaysPastLaunch[[#This Row],[DaysPastLaunch]]-1)/30,0)+1</f>
        <v>35</v>
      </c>
      <c r="C1034">
        <f>ROUNDDOWN((DaysPastLaunch[[#This Row],[MonthNumPastLaunch]]-1)/12,0)+1</f>
        <v>3</v>
      </c>
      <c r="D1034">
        <f>ROUNDUP(DaysPastLaunch[[#This Row],[MonthNumPastLaunch]]/3,0)</f>
        <v>12</v>
      </c>
      <c r="E1034" s="4" t="str">
        <f>"Month "&amp;DaysPastLaunch[[#This Row],[MonthNumPastLaunch]]</f>
        <v>Month 35</v>
      </c>
      <c r="F1034" s="4" t="str">
        <f>"Year "&amp;DaysPastLaunch[[#This Row],[YearNumPastLaunch]]</f>
        <v>Year 3</v>
      </c>
      <c r="G1034" s="4" t="str">
        <f>"Quarter "&amp;DaysPastLaunch[[#This Row],[QuartnerNumPastLaunch]]</f>
        <v>Quarter 12</v>
      </c>
      <c r="H1034" s="4">
        <f>MOD(DaysPastLaunch[[#This Row],[MonthNumPastLaunch]]-1,12)+1</f>
        <v>11</v>
      </c>
      <c r="I1034" s="4">
        <f>MOD(DaysPastLaunch[[#This Row],[QuartnerNumPastLaunch]]-1,4)+1</f>
        <v>4</v>
      </c>
      <c r="J1034" s="4" t="str">
        <f>"Y"&amp;DaysPastLaunch[[#This Row],[YearNumPastLaunch]]&amp;" "&amp;"M"&amp;DaysPastLaunch[[#This Row],[Month1_12]]</f>
        <v>Y3 M11</v>
      </c>
      <c r="K1034" s="4" t="str">
        <f>"Y"&amp;DaysPastLaunch[[#This Row],[YearNumPastLaunch]]&amp;" "&amp;"Q"&amp;DaysPastLaunch[[#This Row],[Quarter1_4]]</f>
        <v>Y3 Q4</v>
      </c>
      <c r="L1034" s="4" t="str">
        <f>DaysPastLaunch[[#This Row],[YearPastLaunch]]&amp;" "&amp;"Month "&amp;DaysPastLaunch[[#This Row],[Month1_12]]</f>
        <v>Year 3 Month 11</v>
      </c>
      <c r="M1034" s="4" t="str">
        <f>DaysPastLaunch[[#This Row],[YearPastLaunch]]&amp;" "&amp;"Quarter "&amp;DaysPastLaunch[[#This Row],[Quarter1_4]]</f>
        <v>Year 3 Quarter 4</v>
      </c>
    </row>
    <row r="1035" spans="1:13" x14ac:dyDescent="0.25">
      <c r="A1035">
        <v>1034</v>
      </c>
      <c r="B1035">
        <f>ROUNDDOWN((DaysPastLaunch[[#This Row],[DaysPastLaunch]]-1)/30,0)+1</f>
        <v>35</v>
      </c>
      <c r="C1035">
        <f>ROUNDDOWN((DaysPastLaunch[[#This Row],[MonthNumPastLaunch]]-1)/12,0)+1</f>
        <v>3</v>
      </c>
      <c r="D1035">
        <f>ROUNDUP(DaysPastLaunch[[#This Row],[MonthNumPastLaunch]]/3,0)</f>
        <v>12</v>
      </c>
      <c r="E1035" s="4" t="str">
        <f>"Month "&amp;DaysPastLaunch[[#This Row],[MonthNumPastLaunch]]</f>
        <v>Month 35</v>
      </c>
      <c r="F1035" s="4" t="str">
        <f>"Year "&amp;DaysPastLaunch[[#This Row],[YearNumPastLaunch]]</f>
        <v>Year 3</v>
      </c>
      <c r="G1035" s="4" t="str">
        <f>"Quarter "&amp;DaysPastLaunch[[#This Row],[QuartnerNumPastLaunch]]</f>
        <v>Quarter 12</v>
      </c>
      <c r="H1035" s="4">
        <f>MOD(DaysPastLaunch[[#This Row],[MonthNumPastLaunch]]-1,12)+1</f>
        <v>11</v>
      </c>
      <c r="I1035" s="4">
        <f>MOD(DaysPastLaunch[[#This Row],[QuartnerNumPastLaunch]]-1,4)+1</f>
        <v>4</v>
      </c>
      <c r="J1035" s="4" t="str">
        <f>"Y"&amp;DaysPastLaunch[[#This Row],[YearNumPastLaunch]]&amp;" "&amp;"M"&amp;DaysPastLaunch[[#This Row],[Month1_12]]</f>
        <v>Y3 M11</v>
      </c>
      <c r="K1035" s="4" t="str">
        <f>"Y"&amp;DaysPastLaunch[[#This Row],[YearNumPastLaunch]]&amp;" "&amp;"Q"&amp;DaysPastLaunch[[#This Row],[Quarter1_4]]</f>
        <v>Y3 Q4</v>
      </c>
      <c r="L1035" s="4" t="str">
        <f>DaysPastLaunch[[#This Row],[YearPastLaunch]]&amp;" "&amp;"Month "&amp;DaysPastLaunch[[#This Row],[Month1_12]]</f>
        <v>Year 3 Month 11</v>
      </c>
      <c r="M1035" s="4" t="str">
        <f>DaysPastLaunch[[#This Row],[YearPastLaunch]]&amp;" "&amp;"Quarter "&amp;DaysPastLaunch[[#This Row],[Quarter1_4]]</f>
        <v>Year 3 Quarter 4</v>
      </c>
    </row>
    <row r="1036" spans="1:13" x14ac:dyDescent="0.25">
      <c r="A1036">
        <v>1035</v>
      </c>
      <c r="B1036">
        <f>ROUNDDOWN((DaysPastLaunch[[#This Row],[DaysPastLaunch]]-1)/30,0)+1</f>
        <v>35</v>
      </c>
      <c r="C1036">
        <f>ROUNDDOWN((DaysPastLaunch[[#This Row],[MonthNumPastLaunch]]-1)/12,0)+1</f>
        <v>3</v>
      </c>
      <c r="D1036">
        <f>ROUNDUP(DaysPastLaunch[[#This Row],[MonthNumPastLaunch]]/3,0)</f>
        <v>12</v>
      </c>
      <c r="E1036" s="4" t="str">
        <f>"Month "&amp;DaysPastLaunch[[#This Row],[MonthNumPastLaunch]]</f>
        <v>Month 35</v>
      </c>
      <c r="F1036" s="4" t="str">
        <f>"Year "&amp;DaysPastLaunch[[#This Row],[YearNumPastLaunch]]</f>
        <v>Year 3</v>
      </c>
      <c r="G1036" s="4" t="str">
        <f>"Quarter "&amp;DaysPastLaunch[[#This Row],[QuartnerNumPastLaunch]]</f>
        <v>Quarter 12</v>
      </c>
      <c r="H1036" s="4">
        <f>MOD(DaysPastLaunch[[#This Row],[MonthNumPastLaunch]]-1,12)+1</f>
        <v>11</v>
      </c>
      <c r="I1036" s="4">
        <f>MOD(DaysPastLaunch[[#This Row],[QuartnerNumPastLaunch]]-1,4)+1</f>
        <v>4</v>
      </c>
      <c r="J1036" s="4" t="str">
        <f>"Y"&amp;DaysPastLaunch[[#This Row],[YearNumPastLaunch]]&amp;" "&amp;"M"&amp;DaysPastLaunch[[#This Row],[Month1_12]]</f>
        <v>Y3 M11</v>
      </c>
      <c r="K1036" s="4" t="str">
        <f>"Y"&amp;DaysPastLaunch[[#This Row],[YearNumPastLaunch]]&amp;" "&amp;"Q"&amp;DaysPastLaunch[[#This Row],[Quarter1_4]]</f>
        <v>Y3 Q4</v>
      </c>
      <c r="L1036" s="4" t="str">
        <f>DaysPastLaunch[[#This Row],[YearPastLaunch]]&amp;" "&amp;"Month "&amp;DaysPastLaunch[[#This Row],[Month1_12]]</f>
        <v>Year 3 Month 11</v>
      </c>
      <c r="M1036" s="4" t="str">
        <f>DaysPastLaunch[[#This Row],[YearPastLaunch]]&amp;" "&amp;"Quarter "&amp;DaysPastLaunch[[#This Row],[Quarter1_4]]</f>
        <v>Year 3 Quarter 4</v>
      </c>
    </row>
    <row r="1037" spans="1:13" x14ac:dyDescent="0.25">
      <c r="A1037">
        <v>1036</v>
      </c>
      <c r="B1037">
        <f>ROUNDDOWN((DaysPastLaunch[[#This Row],[DaysPastLaunch]]-1)/30,0)+1</f>
        <v>35</v>
      </c>
      <c r="C1037">
        <f>ROUNDDOWN((DaysPastLaunch[[#This Row],[MonthNumPastLaunch]]-1)/12,0)+1</f>
        <v>3</v>
      </c>
      <c r="D1037">
        <f>ROUNDUP(DaysPastLaunch[[#This Row],[MonthNumPastLaunch]]/3,0)</f>
        <v>12</v>
      </c>
      <c r="E1037" s="4" t="str">
        <f>"Month "&amp;DaysPastLaunch[[#This Row],[MonthNumPastLaunch]]</f>
        <v>Month 35</v>
      </c>
      <c r="F1037" s="4" t="str">
        <f>"Year "&amp;DaysPastLaunch[[#This Row],[YearNumPastLaunch]]</f>
        <v>Year 3</v>
      </c>
      <c r="G1037" s="4" t="str">
        <f>"Quarter "&amp;DaysPastLaunch[[#This Row],[QuartnerNumPastLaunch]]</f>
        <v>Quarter 12</v>
      </c>
      <c r="H1037" s="4">
        <f>MOD(DaysPastLaunch[[#This Row],[MonthNumPastLaunch]]-1,12)+1</f>
        <v>11</v>
      </c>
      <c r="I1037" s="4">
        <f>MOD(DaysPastLaunch[[#This Row],[QuartnerNumPastLaunch]]-1,4)+1</f>
        <v>4</v>
      </c>
      <c r="J1037" s="4" t="str">
        <f>"Y"&amp;DaysPastLaunch[[#This Row],[YearNumPastLaunch]]&amp;" "&amp;"M"&amp;DaysPastLaunch[[#This Row],[Month1_12]]</f>
        <v>Y3 M11</v>
      </c>
      <c r="K1037" s="4" t="str">
        <f>"Y"&amp;DaysPastLaunch[[#This Row],[YearNumPastLaunch]]&amp;" "&amp;"Q"&amp;DaysPastLaunch[[#This Row],[Quarter1_4]]</f>
        <v>Y3 Q4</v>
      </c>
      <c r="L1037" s="4" t="str">
        <f>DaysPastLaunch[[#This Row],[YearPastLaunch]]&amp;" "&amp;"Month "&amp;DaysPastLaunch[[#This Row],[Month1_12]]</f>
        <v>Year 3 Month 11</v>
      </c>
      <c r="M1037" s="4" t="str">
        <f>DaysPastLaunch[[#This Row],[YearPastLaunch]]&amp;" "&amp;"Quarter "&amp;DaysPastLaunch[[#This Row],[Quarter1_4]]</f>
        <v>Year 3 Quarter 4</v>
      </c>
    </row>
    <row r="1038" spans="1:13" x14ac:dyDescent="0.25">
      <c r="A1038">
        <v>1037</v>
      </c>
      <c r="B1038">
        <f>ROUNDDOWN((DaysPastLaunch[[#This Row],[DaysPastLaunch]]-1)/30,0)+1</f>
        <v>35</v>
      </c>
      <c r="C1038">
        <f>ROUNDDOWN((DaysPastLaunch[[#This Row],[MonthNumPastLaunch]]-1)/12,0)+1</f>
        <v>3</v>
      </c>
      <c r="D1038">
        <f>ROUNDUP(DaysPastLaunch[[#This Row],[MonthNumPastLaunch]]/3,0)</f>
        <v>12</v>
      </c>
      <c r="E1038" s="4" t="str">
        <f>"Month "&amp;DaysPastLaunch[[#This Row],[MonthNumPastLaunch]]</f>
        <v>Month 35</v>
      </c>
      <c r="F1038" s="4" t="str">
        <f>"Year "&amp;DaysPastLaunch[[#This Row],[YearNumPastLaunch]]</f>
        <v>Year 3</v>
      </c>
      <c r="G1038" s="4" t="str">
        <f>"Quarter "&amp;DaysPastLaunch[[#This Row],[QuartnerNumPastLaunch]]</f>
        <v>Quarter 12</v>
      </c>
      <c r="H1038" s="4">
        <f>MOD(DaysPastLaunch[[#This Row],[MonthNumPastLaunch]]-1,12)+1</f>
        <v>11</v>
      </c>
      <c r="I1038" s="4">
        <f>MOD(DaysPastLaunch[[#This Row],[QuartnerNumPastLaunch]]-1,4)+1</f>
        <v>4</v>
      </c>
      <c r="J1038" s="4" t="str">
        <f>"Y"&amp;DaysPastLaunch[[#This Row],[YearNumPastLaunch]]&amp;" "&amp;"M"&amp;DaysPastLaunch[[#This Row],[Month1_12]]</f>
        <v>Y3 M11</v>
      </c>
      <c r="K1038" s="4" t="str">
        <f>"Y"&amp;DaysPastLaunch[[#This Row],[YearNumPastLaunch]]&amp;" "&amp;"Q"&amp;DaysPastLaunch[[#This Row],[Quarter1_4]]</f>
        <v>Y3 Q4</v>
      </c>
      <c r="L1038" s="4" t="str">
        <f>DaysPastLaunch[[#This Row],[YearPastLaunch]]&amp;" "&amp;"Month "&amp;DaysPastLaunch[[#This Row],[Month1_12]]</f>
        <v>Year 3 Month 11</v>
      </c>
      <c r="M1038" s="4" t="str">
        <f>DaysPastLaunch[[#This Row],[YearPastLaunch]]&amp;" "&amp;"Quarter "&amp;DaysPastLaunch[[#This Row],[Quarter1_4]]</f>
        <v>Year 3 Quarter 4</v>
      </c>
    </row>
    <row r="1039" spans="1:13" x14ac:dyDescent="0.25">
      <c r="A1039">
        <v>1038</v>
      </c>
      <c r="B1039">
        <f>ROUNDDOWN((DaysPastLaunch[[#This Row],[DaysPastLaunch]]-1)/30,0)+1</f>
        <v>35</v>
      </c>
      <c r="C1039">
        <f>ROUNDDOWN((DaysPastLaunch[[#This Row],[MonthNumPastLaunch]]-1)/12,0)+1</f>
        <v>3</v>
      </c>
      <c r="D1039">
        <f>ROUNDUP(DaysPastLaunch[[#This Row],[MonthNumPastLaunch]]/3,0)</f>
        <v>12</v>
      </c>
      <c r="E1039" s="4" t="str">
        <f>"Month "&amp;DaysPastLaunch[[#This Row],[MonthNumPastLaunch]]</f>
        <v>Month 35</v>
      </c>
      <c r="F1039" s="4" t="str">
        <f>"Year "&amp;DaysPastLaunch[[#This Row],[YearNumPastLaunch]]</f>
        <v>Year 3</v>
      </c>
      <c r="G1039" s="4" t="str">
        <f>"Quarter "&amp;DaysPastLaunch[[#This Row],[QuartnerNumPastLaunch]]</f>
        <v>Quarter 12</v>
      </c>
      <c r="H1039" s="4">
        <f>MOD(DaysPastLaunch[[#This Row],[MonthNumPastLaunch]]-1,12)+1</f>
        <v>11</v>
      </c>
      <c r="I1039" s="4">
        <f>MOD(DaysPastLaunch[[#This Row],[QuartnerNumPastLaunch]]-1,4)+1</f>
        <v>4</v>
      </c>
      <c r="J1039" s="4" t="str">
        <f>"Y"&amp;DaysPastLaunch[[#This Row],[YearNumPastLaunch]]&amp;" "&amp;"M"&amp;DaysPastLaunch[[#This Row],[Month1_12]]</f>
        <v>Y3 M11</v>
      </c>
      <c r="K1039" s="4" t="str">
        <f>"Y"&amp;DaysPastLaunch[[#This Row],[YearNumPastLaunch]]&amp;" "&amp;"Q"&amp;DaysPastLaunch[[#This Row],[Quarter1_4]]</f>
        <v>Y3 Q4</v>
      </c>
      <c r="L1039" s="4" t="str">
        <f>DaysPastLaunch[[#This Row],[YearPastLaunch]]&amp;" "&amp;"Month "&amp;DaysPastLaunch[[#This Row],[Month1_12]]</f>
        <v>Year 3 Month 11</v>
      </c>
      <c r="M1039" s="4" t="str">
        <f>DaysPastLaunch[[#This Row],[YearPastLaunch]]&amp;" "&amp;"Quarter "&amp;DaysPastLaunch[[#This Row],[Quarter1_4]]</f>
        <v>Year 3 Quarter 4</v>
      </c>
    </row>
    <row r="1040" spans="1:13" x14ac:dyDescent="0.25">
      <c r="A1040">
        <v>1039</v>
      </c>
      <c r="B1040">
        <f>ROUNDDOWN((DaysPastLaunch[[#This Row],[DaysPastLaunch]]-1)/30,0)+1</f>
        <v>35</v>
      </c>
      <c r="C1040">
        <f>ROUNDDOWN((DaysPastLaunch[[#This Row],[MonthNumPastLaunch]]-1)/12,0)+1</f>
        <v>3</v>
      </c>
      <c r="D1040">
        <f>ROUNDUP(DaysPastLaunch[[#This Row],[MonthNumPastLaunch]]/3,0)</f>
        <v>12</v>
      </c>
      <c r="E1040" s="4" t="str">
        <f>"Month "&amp;DaysPastLaunch[[#This Row],[MonthNumPastLaunch]]</f>
        <v>Month 35</v>
      </c>
      <c r="F1040" s="4" t="str">
        <f>"Year "&amp;DaysPastLaunch[[#This Row],[YearNumPastLaunch]]</f>
        <v>Year 3</v>
      </c>
      <c r="G1040" s="4" t="str">
        <f>"Quarter "&amp;DaysPastLaunch[[#This Row],[QuartnerNumPastLaunch]]</f>
        <v>Quarter 12</v>
      </c>
      <c r="H1040" s="4">
        <f>MOD(DaysPastLaunch[[#This Row],[MonthNumPastLaunch]]-1,12)+1</f>
        <v>11</v>
      </c>
      <c r="I1040" s="4">
        <f>MOD(DaysPastLaunch[[#This Row],[QuartnerNumPastLaunch]]-1,4)+1</f>
        <v>4</v>
      </c>
      <c r="J1040" s="4" t="str">
        <f>"Y"&amp;DaysPastLaunch[[#This Row],[YearNumPastLaunch]]&amp;" "&amp;"M"&amp;DaysPastLaunch[[#This Row],[Month1_12]]</f>
        <v>Y3 M11</v>
      </c>
      <c r="K1040" s="4" t="str">
        <f>"Y"&amp;DaysPastLaunch[[#This Row],[YearNumPastLaunch]]&amp;" "&amp;"Q"&amp;DaysPastLaunch[[#This Row],[Quarter1_4]]</f>
        <v>Y3 Q4</v>
      </c>
      <c r="L1040" s="4" t="str">
        <f>DaysPastLaunch[[#This Row],[YearPastLaunch]]&amp;" "&amp;"Month "&amp;DaysPastLaunch[[#This Row],[Month1_12]]</f>
        <v>Year 3 Month 11</v>
      </c>
      <c r="M1040" s="4" t="str">
        <f>DaysPastLaunch[[#This Row],[YearPastLaunch]]&amp;" "&amp;"Quarter "&amp;DaysPastLaunch[[#This Row],[Quarter1_4]]</f>
        <v>Year 3 Quarter 4</v>
      </c>
    </row>
    <row r="1041" spans="1:13" x14ac:dyDescent="0.25">
      <c r="A1041">
        <v>1040</v>
      </c>
      <c r="B1041">
        <f>ROUNDDOWN((DaysPastLaunch[[#This Row],[DaysPastLaunch]]-1)/30,0)+1</f>
        <v>35</v>
      </c>
      <c r="C1041">
        <f>ROUNDDOWN((DaysPastLaunch[[#This Row],[MonthNumPastLaunch]]-1)/12,0)+1</f>
        <v>3</v>
      </c>
      <c r="D1041">
        <f>ROUNDUP(DaysPastLaunch[[#This Row],[MonthNumPastLaunch]]/3,0)</f>
        <v>12</v>
      </c>
      <c r="E1041" s="4" t="str">
        <f>"Month "&amp;DaysPastLaunch[[#This Row],[MonthNumPastLaunch]]</f>
        <v>Month 35</v>
      </c>
      <c r="F1041" s="4" t="str">
        <f>"Year "&amp;DaysPastLaunch[[#This Row],[YearNumPastLaunch]]</f>
        <v>Year 3</v>
      </c>
      <c r="G1041" s="4" t="str">
        <f>"Quarter "&amp;DaysPastLaunch[[#This Row],[QuartnerNumPastLaunch]]</f>
        <v>Quarter 12</v>
      </c>
      <c r="H1041" s="4">
        <f>MOD(DaysPastLaunch[[#This Row],[MonthNumPastLaunch]]-1,12)+1</f>
        <v>11</v>
      </c>
      <c r="I1041" s="4">
        <f>MOD(DaysPastLaunch[[#This Row],[QuartnerNumPastLaunch]]-1,4)+1</f>
        <v>4</v>
      </c>
      <c r="J1041" s="4" t="str">
        <f>"Y"&amp;DaysPastLaunch[[#This Row],[YearNumPastLaunch]]&amp;" "&amp;"M"&amp;DaysPastLaunch[[#This Row],[Month1_12]]</f>
        <v>Y3 M11</v>
      </c>
      <c r="K1041" s="4" t="str">
        <f>"Y"&amp;DaysPastLaunch[[#This Row],[YearNumPastLaunch]]&amp;" "&amp;"Q"&amp;DaysPastLaunch[[#This Row],[Quarter1_4]]</f>
        <v>Y3 Q4</v>
      </c>
      <c r="L1041" s="4" t="str">
        <f>DaysPastLaunch[[#This Row],[YearPastLaunch]]&amp;" "&amp;"Month "&amp;DaysPastLaunch[[#This Row],[Month1_12]]</f>
        <v>Year 3 Month 11</v>
      </c>
      <c r="M1041" s="4" t="str">
        <f>DaysPastLaunch[[#This Row],[YearPastLaunch]]&amp;" "&amp;"Quarter "&amp;DaysPastLaunch[[#This Row],[Quarter1_4]]</f>
        <v>Year 3 Quarter 4</v>
      </c>
    </row>
    <row r="1042" spans="1:13" x14ac:dyDescent="0.25">
      <c r="A1042">
        <v>1041</v>
      </c>
      <c r="B1042">
        <f>ROUNDDOWN((DaysPastLaunch[[#This Row],[DaysPastLaunch]]-1)/30,0)+1</f>
        <v>35</v>
      </c>
      <c r="C1042">
        <f>ROUNDDOWN((DaysPastLaunch[[#This Row],[MonthNumPastLaunch]]-1)/12,0)+1</f>
        <v>3</v>
      </c>
      <c r="D1042">
        <f>ROUNDUP(DaysPastLaunch[[#This Row],[MonthNumPastLaunch]]/3,0)</f>
        <v>12</v>
      </c>
      <c r="E1042" s="4" t="str">
        <f>"Month "&amp;DaysPastLaunch[[#This Row],[MonthNumPastLaunch]]</f>
        <v>Month 35</v>
      </c>
      <c r="F1042" s="4" t="str">
        <f>"Year "&amp;DaysPastLaunch[[#This Row],[YearNumPastLaunch]]</f>
        <v>Year 3</v>
      </c>
      <c r="G1042" s="4" t="str">
        <f>"Quarter "&amp;DaysPastLaunch[[#This Row],[QuartnerNumPastLaunch]]</f>
        <v>Quarter 12</v>
      </c>
      <c r="H1042" s="4">
        <f>MOD(DaysPastLaunch[[#This Row],[MonthNumPastLaunch]]-1,12)+1</f>
        <v>11</v>
      </c>
      <c r="I1042" s="4">
        <f>MOD(DaysPastLaunch[[#This Row],[QuartnerNumPastLaunch]]-1,4)+1</f>
        <v>4</v>
      </c>
      <c r="J1042" s="4" t="str">
        <f>"Y"&amp;DaysPastLaunch[[#This Row],[YearNumPastLaunch]]&amp;" "&amp;"M"&amp;DaysPastLaunch[[#This Row],[Month1_12]]</f>
        <v>Y3 M11</v>
      </c>
      <c r="K1042" s="4" t="str">
        <f>"Y"&amp;DaysPastLaunch[[#This Row],[YearNumPastLaunch]]&amp;" "&amp;"Q"&amp;DaysPastLaunch[[#This Row],[Quarter1_4]]</f>
        <v>Y3 Q4</v>
      </c>
      <c r="L1042" s="4" t="str">
        <f>DaysPastLaunch[[#This Row],[YearPastLaunch]]&amp;" "&amp;"Month "&amp;DaysPastLaunch[[#This Row],[Month1_12]]</f>
        <v>Year 3 Month 11</v>
      </c>
      <c r="M1042" s="4" t="str">
        <f>DaysPastLaunch[[#This Row],[YearPastLaunch]]&amp;" "&amp;"Quarter "&amp;DaysPastLaunch[[#This Row],[Quarter1_4]]</f>
        <v>Year 3 Quarter 4</v>
      </c>
    </row>
    <row r="1043" spans="1:13" x14ac:dyDescent="0.25">
      <c r="A1043">
        <v>1042</v>
      </c>
      <c r="B1043">
        <f>ROUNDDOWN((DaysPastLaunch[[#This Row],[DaysPastLaunch]]-1)/30,0)+1</f>
        <v>35</v>
      </c>
      <c r="C1043">
        <f>ROUNDDOWN((DaysPastLaunch[[#This Row],[MonthNumPastLaunch]]-1)/12,0)+1</f>
        <v>3</v>
      </c>
      <c r="D1043">
        <f>ROUNDUP(DaysPastLaunch[[#This Row],[MonthNumPastLaunch]]/3,0)</f>
        <v>12</v>
      </c>
      <c r="E1043" s="4" t="str">
        <f>"Month "&amp;DaysPastLaunch[[#This Row],[MonthNumPastLaunch]]</f>
        <v>Month 35</v>
      </c>
      <c r="F1043" s="4" t="str">
        <f>"Year "&amp;DaysPastLaunch[[#This Row],[YearNumPastLaunch]]</f>
        <v>Year 3</v>
      </c>
      <c r="G1043" s="4" t="str">
        <f>"Quarter "&amp;DaysPastLaunch[[#This Row],[QuartnerNumPastLaunch]]</f>
        <v>Quarter 12</v>
      </c>
      <c r="H1043" s="4">
        <f>MOD(DaysPastLaunch[[#This Row],[MonthNumPastLaunch]]-1,12)+1</f>
        <v>11</v>
      </c>
      <c r="I1043" s="4">
        <f>MOD(DaysPastLaunch[[#This Row],[QuartnerNumPastLaunch]]-1,4)+1</f>
        <v>4</v>
      </c>
      <c r="J1043" s="4" t="str">
        <f>"Y"&amp;DaysPastLaunch[[#This Row],[YearNumPastLaunch]]&amp;" "&amp;"M"&amp;DaysPastLaunch[[#This Row],[Month1_12]]</f>
        <v>Y3 M11</v>
      </c>
      <c r="K1043" s="4" t="str">
        <f>"Y"&amp;DaysPastLaunch[[#This Row],[YearNumPastLaunch]]&amp;" "&amp;"Q"&amp;DaysPastLaunch[[#This Row],[Quarter1_4]]</f>
        <v>Y3 Q4</v>
      </c>
      <c r="L1043" s="4" t="str">
        <f>DaysPastLaunch[[#This Row],[YearPastLaunch]]&amp;" "&amp;"Month "&amp;DaysPastLaunch[[#This Row],[Month1_12]]</f>
        <v>Year 3 Month 11</v>
      </c>
      <c r="M1043" s="4" t="str">
        <f>DaysPastLaunch[[#This Row],[YearPastLaunch]]&amp;" "&amp;"Quarter "&amp;DaysPastLaunch[[#This Row],[Quarter1_4]]</f>
        <v>Year 3 Quarter 4</v>
      </c>
    </row>
    <row r="1044" spans="1:13" x14ac:dyDescent="0.25">
      <c r="A1044">
        <v>1043</v>
      </c>
      <c r="B1044">
        <f>ROUNDDOWN((DaysPastLaunch[[#This Row],[DaysPastLaunch]]-1)/30,0)+1</f>
        <v>35</v>
      </c>
      <c r="C1044">
        <f>ROUNDDOWN((DaysPastLaunch[[#This Row],[MonthNumPastLaunch]]-1)/12,0)+1</f>
        <v>3</v>
      </c>
      <c r="D1044">
        <f>ROUNDUP(DaysPastLaunch[[#This Row],[MonthNumPastLaunch]]/3,0)</f>
        <v>12</v>
      </c>
      <c r="E1044" s="4" t="str">
        <f>"Month "&amp;DaysPastLaunch[[#This Row],[MonthNumPastLaunch]]</f>
        <v>Month 35</v>
      </c>
      <c r="F1044" s="4" t="str">
        <f>"Year "&amp;DaysPastLaunch[[#This Row],[YearNumPastLaunch]]</f>
        <v>Year 3</v>
      </c>
      <c r="G1044" s="4" t="str">
        <f>"Quarter "&amp;DaysPastLaunch[[#This Row],[QuartnerNumPastLaunch]]</f>
        <v>Quarter 12</v>
      </c>
      <c r="H1044" s="4">
        <f>MOD(DaysPastLaunch[[#This Row],[MonthNumPastLaunch]]-1,12)+1</f>
        <v>11</v>
      </c>
      <c r="I1044" s="4">
        <f>MOD(DaysPastLaunch[[#This Row],[QuartnerNumPastLaunch]]-1,4)+1</f>
        <v>4</v>
      </c>
      <c r="J1044" s="4" t="str">
        <f>"Y"&amp;DaysPastLaunch[[#This Row],[YearNumPastLaunch]]&amp;" "&amp;"M"&amp;DaysPastLaunch[[#This Row],[Month1_12]]</f>
        <v>Y3 M11</v>
      </c>
      <c r="K1044" s="4" t="str">
        <f>"Y"&amp;DaysPastLaunch[[#This Row],[YearNumPastLaunch]]&amp;" "&amp;"Q"&amp;DaysPastLaunch[[#This Row],[Quarter1_4]]</f>
        <v>Y3 Q4</v>
      </c>
      <c r="L1044" s="4" t="str">
        <f>DaysPastLaunch[[#This Row],[YearPastLaunch]]&amp;" "&amp;"Month "&amp;DaysPastLaunch[[#This Row],[Month1_12]]</f>
        <v>Year 3 Month 11</v>
      </c>
      <c r="M1044" s="4" t="str">
        <f>DaysPastLaunch[[#This Row],[YearPastLaunch]]&amp;" "&amp;"Quarter "&amp;DaysPastLaunch[[#This Row],[Quarter1_4]]</f>
        <v>Year 3 Quarter 4</v>
      </c>
    </row>
    <row r="1045" spans="1:13" x14ac:dyDescent="0.25">
      <c r="A1045">
        <v>1044</v>
      </c>
      <c r="B1045">
        <f>ROUNDDOWN((DaysPastLaunch[[#This Row],[DaysPastLaunch]]-1)/30,0)+1</f>
        <v>35</v>
      </c>
      <c r="C1045">
        <f>ROUNDDOWN((DaysPastLaunch[[#This Row],[MonthNumPastLaunch]]-1)/12,0)+1</f>
        <v>3</v>
      </c>
      <c r="D1045">
        <f>ROUNDUP(DaysPastLaunch[[#This Row],[MonthNumPastLaunch]]/3,0)</f>
        <v>12</v>
      </c>
      <c r="E1045" s="4" t="str">
        <f>"Month "&amp;DaysPastLaunch[[#This Row],[MonthNumPastLaunch]]</f>
        <v>Month 35</v>
      </c>
      <c r="F1045" s="4" t="str">
        <f>"Year "&amp;DaysPastLaunch[[#This Row],[YearNumPastLaunch]]</f>
        <v>Year 3</v>
      </c>
      <c r="G1045" s="4" t="str">
        <f>"Quarter "&amp;DaysPastLaunch[[#This Row],[QuartnerNumPastLaunch]]</f>
        <v>Quarter 12</v>
      </c>
      <c r="H1045" s="4">
        <f>MOD(DaysPastLaunch[[#This Row],[MonthNumPastLaunch]]-1,12)+1</f>
        <v>11</v>
      </c>
      <c r="I1045" s="4">
        <f>MOD(DaysPastLaunch[[#This Row],[QuartnerNumPastLaunch]]-1,4)+1</f>
        <v>4</v>
      </c>
      <c r="J1045" s="4" t="str">
        <f>"Y"&amp;DaysPastLaunch[[#This Row],[YearNumPastLaunch]]&amp;" "&amp;"M"&amp;DaysPastLaunch[[#This Row],[Month1_12]]</f>
        <v>Y3 M11</v>
      </c>
      <c r="K1045" s="4" t="str">
        <f>"Y"&amp;DaysPastLaunch[[#This Row],[YearNumPastLaunch]]&amp;" "&amp;"Q"&amp;DaysPastLaunch[[#This Row],[Quarter1_4]]</f>
        <v>Y3 Q4</v>
      </c>
      <c r="L1045" s="4" t="str">
        <f>DaysPastLaunch[[#This Row],[YearPastLaunch]]&amp;" "&amp;"Month "&amp;DaysPastLaunch[[#This Row],[Month1_12]]</f>
        <v>Year 3 Month 11</v>
      </c>
      <c r="M1045" s="4" t="str">
        <f>DaysPastLaunch[[#This Row],[YearPastLaunch]]&amp;" "&amp;"Quarter "&amp;DaysPastLaunch[[#This Row],[Quarter1_4]]</f>
        <v>Year 3 Quarter 4</v>
      </c>
    </row>
    <row r="1046" spans="1:13" x14ac:dyDescent="0.25">
      <c r="A1046">
        <v>1045</v>
      </c>
      <c r="B1046">
        <f>ROUNDDOWN((DaysPastLaunch[[#This Row],[DaysPastLaunch]]-1)/30,0)+1</f>
        <v>35</v>
      </c>
      <c r="C1046">
        <f>ROUNDDOWN((DaysPastLaunch[[#This Row],[MonthNumPastLaunch]]-1)/12,0)+1</f>
        <v>3</v>
      </c>
      <c r="D1046">
        <f>ROUNDUP(DaysPastLaunch[[#This Row],[MonthNumPastLaunch]]/3,0)</f>
        <v>12</v>
      </c>
      <c r="E1046" s="4" t="str">
        <f>"Month "&amp;DaysPastLaunch[[#This Row],[MonthNumPastLaunch]]</f>
        <v>Month 35</v>
      </c>
      <c r="F1046" s="4" t="str">
        <f>"Year "&amp;DaysPastLaunch[[#This Row],[YearNumPastLaunch]]</f>
        <v>Year 3</v>
      </c>
      <c r="G1046" s="4" t="str">
        <f>"Quarter "&amp;DaysPastLaunch[[#This Row],[QuartnerNumPastLaunch]]</f>
        <v>Quarter 12</v>
      </c>
      <c r="H1046" s="4">
        <f>MOD(DaysPastLaunch[[#This Row],[MonthNumPastLaunch]]-1,12)+1</f>
        <v>11</v>
      </c>
      <c r="I1046" s="4">
        <f>MOD(DaysPastLaunch[[#This Row],[QuartnerNumPastLaunch]]-1,4)+1</f>
        <v>4</v>
      </c>
      <c r="J1046" s="4" t="str">
        <f>"Y"&amp;DaysPastLaunch[[#This Row],[YearNumPastLaunch]]&amp;" "&amp;"M"&amp;DaysPastLaunch[[#This Row],[Month1_12]]</f>
        <v>Y3 M11</v>
      </c>
      <c r="K1046" s="4" t="str">
        <f>"Y"&amp;DaysPastLaunch[[#This Row],[YearNumPastLaunch]]&amp;" "&amp;"Q"&amp;DaysPastLaunch[[#This Row],[Quarter1_4]]</f>
        <v>Y3 Q4</v>
      </c>
      <c r="L1046" s="4" t="str">
        <f>DaysPastLaunch[[#This Row],[YearPastLaunch]]&amp;" "&amp;"Month "&amp;DaysPastLaunch[[#This Row],[Month1_12]]</f>
        <v>Year 3 Month 11</v>
      </c>
      <c r="M1046" s="4" t="str">
        <f>DaysPastLaunch[[#This Row],[YearPastLaunch]]&amp;" "&amp;"Quarter "&amp;DaysPastLaunch[[#This Row],[Quarter1_4]]</f>
        <v>Year 3 Quarter 4</v>
      </c>
    </row>
    <row r="1047" spans="1:13" x14ac:dyDescent="0.25">
      <c r="A1047">
        <v>1046</v>
      </c>
      <c r="B1047">
        <f>ROUNDDOWN((DaysPastLaunch[[#This Row],[DaysPastLaunch]]-1)/30,0)+1</f>
        <v>35</v>
      </c>
      <c r="C1047">
        <f>ROUNDDOWN((DaysPastLaunch[[#This Row],[MonthNumPastLaunch]]-1)/12,0)+1</f>
        <v>3</v>
      </c>
      <c r="D1047">
        <f>ROUNDUP(DaysPastLaunch[[#This Row],[MonthNumPastLaunch]]/3,0)</f>
        <v>12</v>
      </c>
      <c r="E1047" s="4" t="str">
        <f>"Month "&amp;DaysPastLaunch[[#This Row],[MonthNumPastLaunch]]</f>
        <v>Month 35</v>
      </c>
      <c r="F1047" s="4" t="str">
        <f>"Year "&amp;DaysPastLaunch[[#This Row],[YearNumPastLaunch]]</f>
        <v>Year 3</v>
      </c>
      <c r="G1047" s="4" t="str">
        <f>"Quarter "&amp;DaysPastLaunch[[#This Row],[QuartnerNumPastLaunch]]</f>
        <v>Quarter 12</v>
      </c>
      <c r="H1047" s="4">
        <f>MOD(DaysPastLaunch[[#This Row],[MonthNumPastLaunch]]-1,12)+1</f>
        <v>11</v>
      </c>
      <c r="I1047" s="4">
        <f>MOD(DaysPastLaunch[[#This Row],[QuartnerNumPastLaunch]]-1,4)+1</f>
        <v>4</v>
      </c>
      <c r="J1047" s="4" t="str">
        <f>"Y"&amp;DaysPastLaunch[[#This Row],[YearNumPastLaunch]]&amp;" "&amp;"M"&amp;DaysPastLaunch[[#This Row],[Month1_12]]</f>
        <v>Y3 M11</v>
      </c>
      <c r="K1047" s="4" t="str">
        <f>"Y"&amp;DaysPastLaunch[[#This Row],[YearNumPastLaunch]]&amp;" "&amp;"Q"&amp;DaysPastLaunch[[#This Row],[Quarter1_4]]</f>
        <v>Y3 Q4</v>
      </c>
      <c r="L1047" s="4" t="str">
        <f>DaysPastLaunch[[#This Row],[YearPastLaunch]]&amp;" "&amp;"Month "&amp;DaysPastLaunch[[#This Row],[Month1_12]]</f>
        <v>Year 3 Month 11</v>
      </c>
      <c r="M1047" s="4" t="str">
        <f>DaysPastLaunch[[#This Row],[YearPastLaunch]]&amp;" "&amp;"Quarter "&amp;DaysPastLaunch[[#This Row],[Quarter1_4]]</f>
        <v>Year 3 Quarter 4</v>
      </c>
    </row>
    <row r="1048" spans="1:13" x14ac:dyDescent="0.25">
      <c r="A1048">
        <v>1047</v>
      </c>
      <c r="B1048">
        <f>ROUNDDOWN((DaysPastLaunch[[#This Row],[DaysPastLaunch]]-1)/30,0)+1</f>
        <v>35</v>
      </c>
      <c r="C1048">
        <f>ROUNDDOWN((DaysPastLaunch[[#This Row],[MonthNumPastLaunch]]-1)/12,0)+1</f>
        <v>3</v>
      </c>
      <c r="D1048">
        <f>ROUNDUP(DaysPastLaunch[[#This Row],[MonthNumPastLaunch]]/3,0)</f>
        <v>12</v>
      </c>
      <c r="E1048" s="4" t="str">
        <f>"Month "&amp;DaysPastLaunch[[#This Row],[MonthNumPastLaunch]]</f>
        <v>Month 35</v>
      </c>
      <c r="F1048" s="4" t="str">
        <f>"Year "&amp;DaysPastLaunch[[#This Row],[YearNumPastLaunch]]</f>
        <v>Year 3</v>
      </c>
      <c r="G1048" s="4" t="str">
        <f>"Quarter "&amp;DaysPastLaunch[[#This Row],[QuartnerNumPastLaunch]]</f>
        <v>Quarter 12</v>
      </c>
      <c r="H1048" s="4">
        <f>MOD(DaysPastLaunch[[#This Row],[MonthNumPastLaunch]]-1,12)+1</f>
        <v>11</v>
      </c>
      <c r="I1048" s="4">
        <f>MOD(DaysPastLaunch[[#This Row],[QuartnerNumPastLaunch]]-1,4)+1</f>
        <v>4</v>
      </c>
      <c r="J1048" s="4" t="str">
        <f>"Y"&amp;DaysPastLaunch[[#This Row],[YearNumPastLaunch]]&amp;" "&amp;"M"&amp;DaysPastLaunch[[#This Row],[Month1_12]]</f>
        <v>Y3 M11</v>
      </c>
      <c r="K1048" s="4" t="str">
        <f>"Y"&amp;DaysPastLaunch[[#This Row],[YearNumPastLaunch]]&amp;" "&amp;"Q"&amp;DaysPastLaunch[[#This Row],[Quarter1_4]]</f>
        <v>Y3 Q4</v>
      </c>
      <c r="L1048" s="4" t="str">
        <f>DaysPastLaunch[[#This Row],[YearPastLaunch]]&amp;" "&amp;"Month "&amp;DaysPastLaunch[[#This Row],[Month1_12]]</f>
        <v>Year 3 Month 11</v>
      </c>
      <c r="M1048" s="4" t="str">
        <f>DaysPastLaunch[[#This Row],[YearPastLaunch]]&amp;" "&amp;"Quarter "&amp;DaysPastLaunch[[#This Row],[Quarter1_4]]</f>
        <v>Year 3 Quarter 4</v>
      </c>
    </row>
    <row r="1049" spans="1:13" x14ac:dyDescent="0.25">
      <c r="A1049">
        <v>1048</v>
      </c>
      <c r="B1049">
        <f>ROUNDDOWN((DaysPastLaunch[[#This Row],[DaysPastLaunch]]-1)/30,0)+1</f>
        <v>35</v>
      </c>
      <c r="C1049">
        <f>ROUNDDOWN((DaysPastLaunch[[#This Row],[MonthNumPastLaunch]]-1)/12,0)+1</f>
        <v>3</v>
      </c>
      <c r="D1049">
        <f>ROUNDUP(DaysPastLaunch[[#This Row],[MonthNumPastLaunch]]/3,0)</f>
        <v>12</v>
      </c>
      <c r="E1049" s="4" t="str">
        <f>"Month "&amp;DaysPastLaunch[[#This Row],[MonthNumPastLaunch]]</f>
        <v>Month 35</v>
      </c>
      <c r="F1049" s="4" t="str">
        <f>"Year "&amp;DaysPastLaunch[[#This Row],[YearNumPastLaunch]]</f>
        <v>Year 3</v>
      </c>
      <c r="G1049" s="4" t="str">
        <f>"Quarter "&amp;DaysPastLaunch[[#This Row],[QuartnerNumPastLaunch]]</f>
        <v>Quarter 12</v>
      </c>
      <c r="H1049" s="4">
        <f>MOD(DaysPastLaunch[[#This Row],[MonthNumPastLaunch]]-1,12)+1</f>
        <v>11</v>
      </c>
      <c r="I1049" s="4">
        <f>MOD(DaysPastLaunch[[#This Row],[QuartnerNumPastLaunch]]-1,4)+1</f>
        <v>4</v>
      </c>
      <c r="J1049" s="4" t="str">
        <f>"Y"&amp;DaysPastLaunch[[#This Row],[YearNumPastLaunch]]&amp;" "&amp;"M"&amp;DaysPastLaunch[[#This Row],[Month1_12]]</f>
        <v>Y3 M11</v>
      </c>
      <c r="K1049" s="4" t="str">
        <f>"Y"&amp;DaysPastLaunch[[#This Row],[YearNumPastLaunch]]&amp;" "&amp;"Q"&amp;DaysPastLaunch[[#This Row],[Quarter1_4]]</f>
        <v>Y3 Q4</v>
      </c>
      <c r="L1049" s="4" t="str">
        <f>DaysPastLaunch[[#This Row],[YearPastLaunch]]&amp;" "&amp;"Month "&amp;DaysPastLaunch[[#This Row],[Month1_12]]</f>
        <v>Year 3 Month 11</v>
      </c>
      <c r="M1049" s="4" t="str">
        <f>DaysPastLaunch[[#This Row],[YearPastLaunch]]&amp;" "&amp;"Quarter "&amp;DaysPastLaunch[[#This Row],[Quarter1_4]]</f>
        <v>Year 3 Quarter 4</v>
      </c>
    </row>
    <row r="1050" spans="1:13" x14ac:dyDescent="0.25">
      <c r="A1050">
        <v>1049</v>
      </c>
      <c r="B1050">
        <f>ROUNDDOWN((DaysPastLaunch[[#This Row],[DaysPastLaunch]]-1)/30,0)+1</f>
        <v>35</v>
      </c>
      <c r="C1050">
        <f>ROUNDDOWN((DaysPastLaunch[[#This Row],[MonthNumPastLaunch]]-1)/12,0)+1</f>
        <v>3</v>
      </c>
      <c r="D1050">
        <f>ROUNDUP(DaysPastLaunch[[#This Row],[MonthNumPastLaunch]]/3,0)</f>
        <v>12</v>
      </c>
      <c r="E1050" s="4" t="str">
        <f>"Month "&amp;DaysPastLaunch[[#This Row],[MonthNumPastLaunch]]</f>
        <v>Month 35</v>
      </c>
      <c r="F1050" s="4" t="str">
        <f>"Year "&amp;DaysPastLaunch[[#This Row],[YearNumPastLaunch]]</f>
        <v>Year 3</v>
      </c>
      <c r="G1050" s="4" t="str">
        <f>"Quarter "&amp;DaysPastLaunch[[#This Row],[QuartnerNumPastLaunch]]</f>
        <v>Quarter 12</v>
      </c>
      <c r="H1050" s="4">
        <f>MOD(DaysPastLaunch[[#This Row],[MonthNumPastLaunch]]-1,12)+1</f>
        <v>11</v>
      </c>
      <c r="I1050" s="4">
        <f>MOD(DaysPastLaunch[[#This Row],[QuartnerNumPastLaunch]]-1,4)+1</f>
        <v>4</v>
      </c>
      <c r="J1050" s="4" t="str">
        <f>"Y"&amp;DaysPastLaunch[[#This Row],[YearNumPastLaunch]]&amp;" "&amp;"M"&amp;DaysPastLaunch[[#This Row],[Month1_12]]</f>
        <v>Y3 M11</v>
      </c>
      <c r="K1050" s="4" t="str">
        <f>"Y"&amp;DaysPastLaunch[[#This Row],[YearNumPastLaunch]]&amp;" "&amp;"Q"&amp;DaysPastLaunch[[#This Row],[Quarter1_4]]</f>
        <v>Y3 Q4</v>
      </c>
      <c r="L1050" s="4" t="str">
        <f>DaysPastLaunch[[#This Row],[YearPastLaunch]]&amp;" "&amp;"Month "&amp;DaysPastLaunch[[#This Row],[Month1_12]]</f>
        <v>Year 3 Month 11</v>
      </c>
      <c r="M1050" s="4" t="str">
        <f>DaysPastLaunch[[#This Row],[YearPastLaunch]]&amp;" "&amp;"Quarter "&amp;DaysPastLaunch[[#This Row],[Quarter1_4]]</f>
        <v>Year 3 Quarter 4</v>
      </c>
    </row>
    <row r="1051" spans="1:13" x14ac:dyDescent="0.25">
      <c r="A1051">
        <v>1050</v>
      </c>
      <c r="B1051">
        <f>ROUNDDOWN((DaysPastLaunch[[#This Row],[DaysPastLaunch]]-1)/30,0)+1</f>
        <v>35</v>
      </c>
      <c r="C1051">
        <f>ROUNDDOWN((DaysPastLaunch[[#This Row],[MonthNumPastLaunch]]-1)/12,0)+1</f>
        <v>3</v>
      </c>
      <c r="D1051">
        <f>ROUNDUP(DaysPastLaunch[[#This Row],[MonthNumPastLaunch]]/3,0)</f>
        <v>12</v>
      </c>
      <c r="E1051" s="4" t="str">
        <f>"Month "&amp;DaysPastLaunch[[#This Row],[MonthNumPastLaunch]]</f>
        <v>Month 35</v>
      </c>
      <c r="F1051" s="4" t="str">
        <f>"Year "&amp;DaysPastLaunch[[#This Row],[YearNumPastLaunch]]</f>
        <v>Year 3</v>
      </c>
      <c r="G1051" s="4" t="str">
        <f>"Quarter "&amp;DaysPastLaunch[[#This Row],[QuartnerNumPastLaunch]]</f>
        <v>Quarter 12</v>
      </c>
      <c r="H1051" s="4">
        <f>MOD(DaysPastLaunch[[#This Row],[MonthNumPastLaunch]]-1,12)+1</f>
        <v>11</v>
      </c>
      <c r="I1051" s="4">
        <f>MOD(DaysPastLaunch[[#This Row],[QuartnerNumPastLaunch]]-1,4)+1</f>
        <v>4</v>
      </c>
      <c r="J1051" s="4" t="str">
        <f>"Y"&amp;DaysPastLaunch[[#This Row],[YearNumPastLaunch]]&amp;" "&amp;"M"&amp;DaysPastLaunch[[#This Row],[Month1_12]]</f>
        <v>Y3 M11</v>
      </c>
      <c r="K1051" s="4" t="str">
        <f>"Y"&amp;DaysPastLaunch[[#This Row],[YearNumPastLaunch]]&amp;" "&amp;"Q"&amp;DaysPastLaunch[[#This Row],[Quarter1_4]]</f>
        <v>Y3 Q4</v>
      </c>
      <c r="L1051" s="4" t="str">
        <f>DaysPastLaunch[[#This Row],[YearPastLaunch]]&amp;" "&amp;"Month "&amp;DaysPastLaunch[[#This Row],[Month1_12]]</f>
        <v>Year 3 Month 11</v>
      </c>
      <c r="M1051" s="4" t="str">
        <f>DaysPastLaunch[[#This Row],[YearPastLaunch]]&amp;" "&amp;"Quarter "&amp;DaysPastLaunch[[#This Row],[Quarter1_4]]</f>
        <v>Year 3 Quarter 4</v>
      </c>
    </row>
    <row r="1052" spans="1:13" x14ac:dyDescent="0.25">
      <c r="A1052">
        <v>1051</v>
      </c>
      <c r="B1052">
        <f>ROUNDDOWN((DaysPastLaunch[[#This Row],[DaysPastLaunch]]-1)/30,0)+1</f>
        <v>36</v>
      </c>
      <c r="C1052">
        <f>ROUNDDOWN((DaysPastLaunch[[#This Row],[MonthNumPastLaunch]]-1)/12,0)+1</f>
        <v>3</v>
      </c>
      <c r="D1052">
        <f>ROUNDUP(DaysPastLaunch[[#This Row],[MonthNumPastLaunch]]/3,0)</f>
        <v>12</v>
      </c>
      <c r="E1052" s="4" t="str">
        <f>"Month "&amp;DaysPastLaunch[[#This Row],[MonthNumPastLaunch]]</f>
        <v>Month 36</v>
      </c>
      <c r="F1052" s="4" t="str">
        <f>"Year "&amp;DaysPastLaunch[[#This Row],[YearNumPastLaunch]]</f>
        <v>Year 3</v>
      </c>
      <c r="G1052" s="4" t="str">
        <f>"Quarter "&amp;DaysPastLaunch[[#This Row],[QuartnerNumPastLaunch]]</f>
        <v>Quarter 12</v>
      </c>
      <c r="H1052" s="4">
        <f>MOD(DaysPastLaunch[[#This Row],[MonthNumPastLaunch]]-1,12)+1</f>
        <v>12</v>
      </c>
      <c r="I1052" s="4">
        <f>MOD(DaysPastLaunch[[#This Row],[QuartnerNumPastLaunch]]-1,4)+1</f>
        <v>4</v>
      </c>
      <c r="J1052" s="4" t="str">
        <f>"Y"&amp;DaysPastLaunch[[#This Row],[YearNumPastLaunch]]&amp;" "&amp;"M"&amp;DaysPastLaunch[[#This Row],[Month1_12]]</f>
        <v>Y3 M12</v>
      </c>
      <c r="K1052" s="4" t="str">
        <f>"Y"&amp;DaysPastLaunch[[#This Row],[YearNumPastLaunch]]&amp;" "&amp;"Q"&amp;DaysPastLaunch[[#This Row],[Quarter1_4]]</f>
        <v>Y3 Q4</v>
      </c>
      <c r="L1052" s="4" t="str">
        <f>DaysPastLaunch[[#This Row],[YearPastLaunch]]&amp;" "&amp;"Month "&amp;DaysPastLaunch[[#This Row],[Month1_12]]</f>
        <v>Year 3 Month 12</v>
      </c>
      <c r="M1052" s="4" t="str">
        <f>DaysPastLaunch[[#This Row],[YearPastLaunch]]&amp;" "&amp;"Quarter "&amp;DaysPastLaunch[[#This Row],[Quarter1_4]]</f>
        <v>Year 3 Quarter 4</v>
      </c>
    </row>
    <row r="1053" spans="1:13" x14ac:dyDescent="0.25">
      <c r="A1053">
        <v>1052</v>
      </c>
      <c r="B1053">
        <f>ROUNDDOWN((DaysPastLaunch[[#This Row],[DaysPastLaunch]]-1)/30,0)+1</f>
        <v>36</v>
      </c>
      <c r="C1053">
        <f>ROUNDDOWN((DaysPastLaunch[[#This Row],[MonthNumPastLaunch]]-1)/12,0)+1</f>
        <v>3</v>
      </c>
      <c r="D1053">
        <f>ROUNDUP(DaysPastLaunch[[#This Row],[MonthNumPastLaunch]]/3,0)</f>
        <v>12</v>
      </c>
      <c r="E1053" s="4" t="str">
        <f>"Month "&amp;DaysPastLaunch[[#This Row],[MonthNumPastLaunch]]</f>
        <v>Month 36</v>
      </c>
      <c r="F1053" s="4" t="str">
        <f>"Year "&amp;DaysPastLaunch[[#This Row],[YearNumPastLaunch]]</f>
        <v>Year 3</v>
      </c>
      <c r="G1053" s="4" t="str">
        <f>"Quarter "&amp;DaysPastLaunch[[#This Row],[QuartnerNumPastLaunch]]</f>
        <v>Quarter 12</v>
      </c>
      <c r="H1053" s="4">
        <f>MOD(DaysPastLaunch[[#This Row],[MonthNumPastLaunch]]-1,12)+1</f>
        <v>12</v>
      </c>
      <c r="I1053" s="4">
        <f>MOD(DaysPastLaunch[[#This Row],[QuartnerNumPastLaunch]]-1,4)+1</f>
        <v>4</v>
      </c>
      <c r="J1053" s="4" t="str">
        <f>"Y"&amp;DaysPastLaunch[[#This Row],[YearNumPastLaunch]]&amp;" "&amp;"M"&amp;DaysPastLaunch[[#This Row],[Month1_12]]</f>
        <v>Y3 M12</v>
      </c>
      <c r="K1053" s="4" t="str">
        <f>"Y"&amp;DaysPastLaunch[[#This Row],[YearNumPastLaunch]]&amp;" "&amp;"Q"&amp;DaysPastLaunch[[#This Row],[Quarter1_4]]</f>
        <v>Y3 Q4</v>
      </c>
      <c r="L1053" s="4" t="str">
        <f>DaysPastLaunch[[#This Row],[YearPastLaunch]]&amp;" "&amp;"Month "&amp;DaysPastLaunch[[#This Row],[Month1_12]]</f>
        <v>Year 3 Month 12</v>
      </c>
      <c r="M1053" s="4" t="str">
        <f>DaysPastLaunch[[#This Row],[YearPastLaunch]]&amp;" "&amp;"Quarter "&amp;DaysPastLaunch[[#This Row],[Quarter1_4]]</f>
        <v>Year 3 Quarter 4</v>
      </c>
    </row>
    <row r="1054" spans="1:13" x14ac:dyDescent="0.25">
      <c r="A1054">
        <v>1053</v>
      </c>
      <c r="B1054">
        <f>ROUNDDOWN((DaysPastLaunch[[#This Row],[DaysPastLaunch]]-1)/30,0)+1</f>
        <v>36</v>
      </c>
      <c r="C1054">
        <f>ROUNDDOWN((DaysPastLaunch[[#This Row],[MonthNumPastLaunch]]-1)/12,0)+1</f>
        <v>3</v>
      </c>
      <c r="D1054">
        <f>ROUNDUP(DaysPastLaunch[[#This Row],[MonthNumPastLaunch]]/3,0)</f>
        <v>12</v>
      </c>
      <c r="E1054" s="4" t="str">
        <f>"Month "&amp;DaysPastLaunch[[#This Row],[MonthNumPastLaunch]]</f>
        <v>Month 36</v>
      </c>
      <c r="F1054" s="4" t="str">
        <f>"Year "&amp;DaysPastLaunch[[#This Row],[YearNumPastLaunch]]</f>
        <v>Year 3</v>
      </c>
      <c r="G1054" s="4" t="str">
        <f>"Quarter "&amp;DaysPastLaunch[[#This Row],[QuartnerNumPastLaunch]]</f>
        <v>Quarter 12</v>
      </c>
      <c r="H1054" s="4">
        <f>MOD(DaysPastLaunch[[#This Row],[MonthNumPastLaunch]]-1,12)+1</f>
        <v>12</v>
      </c>
      <c r="I1054" s="4">
        <f>MOD(DaysPastLaunch[[#This Row],[QuartnerNumPastLaunch]]-1,4)+1</f>
        <v>4</v>
      </c>
      <c r="J1054" s="4" t="str">
        <f>"Y"&amp;DaysPastLaunch[[#This Row],[YearNumPastLaunch]]&amp;" "&amp;"M"&amp;DaysPastLaunch[[#This Row],[Month1_12]]</f>
        <v>Y3 M12</v>
      </c>
      <c r="K1054" s="4" t="str">
        <f>"Y"&amp;DaysPastLaunch[[#This Row],[YearNumPastLaunch]]&amp;" "&amp;"Q"&amp;DaysPastLaunch[[#This Row],[Quarter1_4]]</f>
        <v>Y3 Q4</v>
      </c>
      <c r="L1054" s="4" t="str">
        <f>DaysPastLaunch[[#This Row],[YearPastLaunch]]&amp;" "&amp;"Month "&amp;DaysPastLaunch[[#This Row],[Month1_12]]</f>
        <v>Year 3 Month 12</v>
      </c>
      <c r="M1054" s="4" t="str">
        <f>DaysPastLaunch[[#This Row],[YearPastLaunch]]&amp;" "&amp;"Quarter "&amp;DaysPastLaunch[[#This Row],[Quarter1_4]]</f>
        <v>Year 3 Quarter 4</v>
      </c>
    </row>
    <row r="1055" spans="1:13" x14ac:dyDescent="0.25">
      <c r="A1055">
        <v>1054</v>
      </c>
      <c r="B1055">
        <f>ROUNDDOWN((DaysPastLaunch[[#This Row],[DaysPastLaunch]]-1)/30,0)+1</f>
        <v>36</v>
      </c>
      <c r="C1055">
        <f>ROUNDDOWN((DaysPastLaunch[[#This Row],[MonthNumPastLaunch]]-1)/12,0)+1</f>
        <v>3</v>
      </c>
      <c r="D1055">
        <f>ROUNDUP(DaysPastLaunch[[#This Row],[MonthNumPastLaunch]]/3,0)</f>
        <v>12</v>
      </c>
      <c r="E1055" s="4" t="str">
        <f>"Month "&amp;DaysPastLaunch[[#This Row],[MonthNumPastLaunch]]</f>
        <v>Month 36</v>
      </c>
      <c r="F1055" s="4" t="str">
        <f>"Year "&amp;DaysPastLaunch[[#This Row],[YearNumPastLaunch]]</f>
        <v>Year 3</v>
      </c>
      <c r="G1055" s="4" t="str">
        <f>"Quarter "&amp;DaysPastLaunch[[#This Row],[QuartnerNumPastLaunch]]</f>
        <v>Quarter 12</v>
      </c>
      <c r="H1055" s="4">
        <f>MOD(DaysPastLaunch[[#This Row],[MonthNumPastLaunch]]-1,12)+1</f>
        <v>12</v>
      </c>
      <c r="I1055" s="4">
        <f>MOD(DaysPastLaunch[[#This Row],[QuartnerNumPastLaunch]]-1,4)+1</f>
        <v>4</v>
      </c>
      <c r="J1055" s="4" t="str">
        <f>"Y"&amp;DaysPastLaunch[[#This Row],[YearNumPastLaunch]]&amp;" "&amp;"M"&amp;DaysPastLaunch[[#This Row],[Month1_12]]</f>
        <v>Y3 M12</v>
      </c>
      <c r="K1055" s="4" t="str">
        <f>"Y"&amp;DaysPastLaunch[[#This Row],[YearNumPastLaunch]]&amp;" "&amp;"Q"&amp;DaysPastLaunch[[#This Row],[Quarter1_4]]</f>
        <v>Y3 Q4</v>
      </c>
      <c r="L1055" s="4" t="str">
        <f>DaysPastLaunch[[#This Row],[YearPastLaunch]]&amp;" "&amp;"Month "&amp;DaysPastLaunch[[#This Row],[Month1_12]]</f>
        <v>Year 3 Month 12</v>
      </c>
      <c r="M1055" s="4" t="str">
        <f>DaysPastLaunch[[#This Row],[YearPastLaunch]]&amp;" "&amp;"Quarter "&amp;DaysPastLaunch[[#This Row],[Quarter1_4]]</f>
        <v>Year 3 Quarter 4</v>
      </c>
    </row>
    <row r="1056" spans="1:13" x14ac:dyDescent="0.25">
      <c r="A1056">
        <v>1055</v>
      </c>
      <c r="B1056">
        <f>ROUNDDOWN((DaysPastLaunch[[#This Row],[DaysPastLaunch]]-1)/30,0)+1</f>
        <v>36</v>
      </c>
      <c r="C1056">
        <f>ROUNDDOWN((DaysPastLaunch[[#This Row],[MonthNumPastLaunch]]-1)/12,0)+1</f>
        <v>3</v>
      </c>
      <c r="D1056">
        <f>ROUNDUP(DaysPastLaunch[[#This Row],[MonthNumPastLaunch]]/3,0)</f>
        <v>12</v>
      </c>
      <c r="E1056" s="4" t="str">
        <f>"Month "&amp;DaysPastLaunch[[#This Row],[MonthNumPastLaunch]]</f>
        <v>Month 36</v>
      </c>
      <c r="F1056" s="4" t="str">
        <f>"Year "&amp;DaysPastLaunch[[#This Row],[YearNumPastLaunch]]</f>
        <v>Year 3</v>
      </c>
      <c r="G1056" s="4" t="str">
        <f>"Quarter "&amp;DaysPastLaunch[[#This Row],[QuartnerNumPastLaunch]]</f>
        <v>Quarter 12</v>
      </c>
      <c r="H1056" s="4">
        <f>MOD(DaysPastLaunch[[#This Row],[MonthNumPastLaunch]]-1,12)+1</f>
        <v>12</v>
      </c>
      <c r="I1056" s="4">
        <f>MOD(DaysPastLaunch[[#This Row],[QuartnerNumPastLaunch]]-1,4)+1</f>
        <v>4</v>
      </c>
      <c r="J1056" s="4" t="str">
        <f>"Y"&amp;DaysPastLaunch[[#This Row],[YearNumPastLaunch]]&amp;" "&amp;"M"&amp;DaysPastLaunch[[#This Row],[Month1_12]]</f>
        <v>Y3 M12</v>
      </c>
      <c r="K1056" s="4" t="str">
        <f>"Y"&amp;DaysPastLaunch[[#This Row],[YearNumPastLaunch]]&amp;" "&amp;"Q"&amp;DaysPastLaunch[[#This Row],[Quarter1_4]]</f>
        <v>Y3 Q4</v>
      </c>
      <c r="L1056" s="4" t="str">
        <f>DaysPastLaunch[[#This Row],[YearPastLaunch]]&amp;" "&amp;"Month "&amp;DaysPastLaunch[[#This Row],[Month1_12]]</f>
        <v>Year 3 Month 12</v>
      </c>
      <c r="M1056" s="4" t="str">
        <f>DaysPastLaunch[[#This Row],[YearPastLaunch]]&amp;" "&amp;"Quarter "&amp;DaysPastLaunch[[#This Row],[Quarter1_4]]</f>
        <v>Year 3 Quarter 4</v>
      </c>
    </row>
    <row r="1057" spans="1:13" x14ac:dyDescent="0.25">
      <c r="A1057">
        <v>1056</v>
      </c>
      <c r="B1057">
        <f>ROUNDDOWN((DaysPastLaunch[[#This Row],[DaysPastLaunch]]-1)/30,0)+1</f>
        <v>36</v>
      </c>
      <c r="C1057">
        <f>ROUNDDOWN((DaysPastLaunch[[#This Row],[MonthNumPastLaunch]]-1)/12,0)+1</f>
        <v>3</v>
      </c>
      <c r="D1057">
        <f>ROUNDUP(DaysPastLaunch[[#This Row],[MonthNumPastLaunch]]/3,0)</f>
        <v>12</v>
      </c>
      <c r="E1057" s="4" t="str">
        <f>"Month "&amp;DaysPastLaunch[[#This Row],[MonthNumPastLaunch]]</f>
        <v>Month 36</v>
      </c>
      <c r="F1057" s="4" t="str">
        <f>"Year "&amp;DaysPastLaunch[[#This Row],[YearNumPastLaunch]]</f>
        <v>Year 3</v>
      </c>
      <c r="G1057" s="4" t="str">
        <f>"Quarter "&amp;DaysPastLaunch[[#This Row],[QuartnerNumPastLaunch]]</f>
        <v>Quarter 12</v>
      </c>
      <c r="H1057" s="4">
        <f>MOD(DaysPastLaunch[[#This Row],[MonthNumPastLaunch]]-1,12)+1</f>
        <v>12</v>
      </c>
      <c r="I1057" s="4">
        <f>MOD(DaysPastLaunch[[#This Row],[QuartnerNumPastLaunch]]-1,4)+1</f>
        <v>4</v>
      </c>
      <c r="J1057" s="4" t="str">
        <f>"Y"&amp;DaysPastLaunch[[#This Row],[YearNumPastLaunch]]&amp;" "&amp;"M"&amp;DaysPastLaunch[[#This Row],[Month1_12]]</f>
        <v>Y3 M12</v>
      </c>
      <c r="K1057" s="4" t="str">
        <f>"Y"&amp;DaysPastLaunch[[#This Row],[YearNumPastLaunch]]&amp;" "&amp;"Q"&amp;DaysPastLaunch[[#This Row],[Quarter1_4]]</f>
        <v>Y3 Q4</v>
      </c>
      <c r="L1057" s="4" t="str">
        <f>DaysPastLaunch[[#This Row],[YearPastLaunch]]&amp;" "&amp;"Month "&amp;DaysPastLaunch[[#This Row],[Month1_12]]</f>
        <v>Year 3 Month 12</v>
      </c>
      <c r="M1057" s="4" t="str">
        <f>DaysPastLaunch[[#This Row],[YearPastLaunch]]&amp;" "&amp;"Quarter "&amp;DaysPastLaunch[[#This Row],[Quarter1_4]]</f>
        <v>Year 3 Quarter 4</v>
      </c>
    </row>
    <row r="1058" spans="1:13" x14ac:dyDescent="0.25">
      <c r="A1058">
        <v>1057</v>
      </c>
      <c r="B1058">
        <f>ROUNDDOWN((DaysPastLaunch[[#This Row],[DaysPastLaunch]]-1)/30,0)+1</f>
        <v>36</v>
      </c>
      <c r="C1058">
        <f>ROUNDDOWN((DaysPastLaunch[[#This Row],[MonthNumPastLaunch]]-1)/12,0)+1</f>
        <v>3</v>
      </c>
      <c r="D1058">
        <f>ROUNDUP(DaysPastLaunch[[#This Row],[MonthNumPastLaunch]]/3,0)</f>
        <v>12</v>
      </c>
      <c r="E1058" s="4" t="str">
        <f>"Month "&amp;DaysPastLaunch[[#This Row],[MonthNumPastLaunch]]</f>
        <v>Month 36</v>
      </c>
      <c r="F1058" s="4" t="str">
        <f>"Year "&amp;DaysPastLaunch[[#This Row],[YearNumPastLaunch]]</f>
        <v>Year 3</v>
      </c>
      <c r="G1058" s="4" t="str">
        <f>"Quarter "&amp;DaysPastLaunch[[#This Row],[QuartnerNumPastLaunch]]</f>
        <v>Quarter 12</v>
      </c>
      <c r="H1058" s="4">
        <f>MOD(DaysPastLaunch[[#This Row],[MonthNumPastLaunch]]-1,12)+1</f>
        <v>12</v>
      </c>
      <c r="I1058" s="4">
        <f>MOD(DaysPastLaunch[[#This Row],[QuartnerNumPastLaunch]]-1,4)+1</f>
        <v>4</v>
      </c>
      <c r="J1058" s="4" t="str">
        <f>"Y"&amp;DaysPastLaunch[[#This Row],[YearNumPastLaunch]]&amp;" "&amp;"M"&amp;DaysPastLaunch[[#This Row],[Month1_12]]</f>
        <v>Y3 M12</v>
      </c>
      <c r="K1058" s="4" t="str">
        <f>"Y"&amp;DaysPastLaunch[[#This Row],[YearNumPastLaunch]]&amp;" "&amp;"Q"&amp;DaysPastLaunch[[#This Row],[Quarter1_4]]</f>
        <v>Y3 Q4</v>
      </c>
      <c r="L1058" s="4" t="str">
        <f>DaysPastLaunch[[#This Row],[YearPastLaunch]]&amp;" "&amp;"Month "&amp;DaysPastLaunch[[#This Row],[Month1_12]]</f>
        <v>Year 3 Month 12</v>
      </c>
      <c r="M1058" s="4" t="str">
        <f>DaysPastLaunch[[#This Row],[YearPastLaunch]]&amp;" "&amp;"Quarter "&amp;DaysPastLaunch[[#This Row],[Quarter1_4]]</f>
        <v>Year 3 Quarter 4</v>
      </c>
    </row>
    <row r="1059" spans="1:13" x14ac:dyDescent="0.25">
      <c r="A1059">
        <v>1058</v>
      </c>
      <c r="B1059">
        <f>ROUNDDOWN((DaysPastLaunch[[#This Row],[DaysPastLaunch]]-1)/30,0)+1</f>
        <v>36</v>
      </c>
      <c r="C1059">
        <f>ROUNDDOWN((DaysPastLaunch[[#This Row],[MonthNumPastLaunch]]-1)/12,0)+1</f>
        <v>3</v>
      </c>
      <c r="D1059">
        <f>ROUNDUP(DaysPastLaunch[[#This Row],[MonthNumPastLaunch]]/3,0)</f>
        <v>12</v>
      </c>
      <c r="E1059" s="4" t="str">
        <f>"Month "&amp;DaysPastLaunch[[#This Row],[MonthNumPastLaunch]]</f>
        <v>Month 36</v>
      </c>
      <c r="F1059" s="4" t="str">
        <f>"Year "&amp;DaysPastLaunch[[#This Row],[YearNumPastLaunch]]</f>
        <v>Year 3</v>
      </c>
      <c r="G1059" s="4" t="str">
        <f>"Quarter "&amp;DaysPastLaunch[[#This Row],[QuartnerNumPastLaunch]]</f>
        <v>Quarter 12</v>
      </c>
      <c r="H1059" s="4">
        <f>MOD(DaysPastLaunch[[#This Row],[MonthNumPastLaunch]]-1,12)+1</f>
        <v>12</v>
      </c>
      <c r="I1059" s="4">
        <f>MOD(DaysPastLaunch[[#This Row],[QuartnerNumPastLaunch]]-1,4)+1</f>
        <v>4</v>
      </c>
      <c r="J1059" s="4" t="str">
        <f>"Y"&amp;DaysPastLaunch[[#This Row],[YearNumPastLaunch]]&amp;" "&amp;"M"&amp;DaysPastLaunch[[#This Row],[Month1_12]]</f>
        <v>Y3 M12</v>
      </c>
      <c r="K1059" s="4" t="str">
        <f>"Y"&amp;DaysPastLaunch[[#This Row],[YearNumPastLaunch]]&amp;" "&amp;"Q"&amp;DaysPastLaunch[[#This Row],[Quarter1_4]]</f>
        <v>Y3 Q4</v>
      </c>
      <c r="L1059" s="4" t="str">
        <f>DaysPastLaunch[[#This Row],[YearPastLaunch]]&amp;" "&amp;"Month "&amp;DaysPastLaunch[[#This Row],[Month1_12]]</f>
        <v>Year 3 Month 12</v>
      </c>
      <c r="M1059" s="4" t="str">
        <f>DaysPastLaunch[[#This Row],[YearPastLaunch]]&amp;" "&amp;"Quarter "&amp;DaysPastLaunch[[#This Row],[Quarter1_4]]</f>
        <v>Year 3 Quarter 4</v>
      </c>
    </row>
    <row r="1060" spans="1:13" x14ac:dyDescent="0.25">
      <c r="A1060">
        <v>1059</v>
      </c>
      <c r="B1060">
        <f>ROUNDDOWN((DaysPastLaunch[[#This Row],[DaysPastLaunch]]-1)/30,0)+1</f>
        <v>36</v>
      </c>
      <c r="C1060">
        <f>ROUNDDOWN((DaysPastLaunch[[#This Row],[MonthNumPastLaunch]]-1)/12,0)+1</f>
        <v>3</v>
      </c>
      <c r="D1060">
        <f>ROUNDUP(DaysPastLaunch[[#This Row],[MonthNumPastLaunch]]/3,0)</f>
        <v>12</v>
      </c>
      <c r="E1060" s="4" t="str">
        <f>"Month "&amp;DaysPastLaunch[[#This Row],[MonthNumPastLaunch]]</f>
        <v>Month 36</v>
      </c>
      <c r="F1060" s="4" t="str">
        <f>"Year "&amp;DaysPastLaunch[[#This Row],[YearNumPastLaunch]]</f>
        <v>Year 3</v>
      </c>
      <c r="G1060" s="4" t="str">
        <f>"Quarter "&amp;DaysPastLaunch[[#This Row],[QuartnerNumPastLaunch]]</f>
        <v>Quarter 12</v>
      </c>
      <c r="H1060" s="4">
        <f>MOD(DaysPastLaunch[[#This Row],[MonthNumPastLaunch]]-1,12)+1</f>
        <v>12</v>
      </c>
      <c r="I1060" s="4">
        <f>MOD(DaysPastLaunch[[#This Row],[QuartnerNumPastLaunch]]-1,4)+1</f>
        <v>4</v>
      </c>
      <c r="J1060" s="4" t="str">
        <f>"Y"&amp;DaysPastLaunch[[#This Row],[YearNumPastLaunch]]&amp;" "&amp;"M"&amp;DaysPastLaunch[[#This Row],[Month1_12]]</f>
        <v>Y3 M12</v>
      </c>
      <c r="K1060" s="4" t="str">
        <f>"Y"&amp;DaysPastLaunch[[#This Row],[YearNumPastLaunch]]&amp;" "&amp;"Q"&amp;DaysPastLaunch[[#This Row],[Quarter1_4]]</f>
        <v>Y3 Q4</v>
      </c>
      <c r="L1060" s="4" t="str">
        <f>DaysPastLaunch[[#This Row],[YearPastLaunch]]&amp;" "&amp;"Month "&amp;DaysPastLaunch[[#This Row],[Month1_12]]</f>
        <v>Year 3 Month 12</v>
      </c>
      <c r="M1060" s="4" t="str">
        <f>DaysPastLaunch[[#This Row],[YearPastLaunch]]&amp;" "&amp;"Quarter "&amp;DaysPastLaunch[[#This Row],[Quarter1_4]]</f>
        <v>Year 3 Quarter 4</v>
      </c>
    </row>
    <row r="1061" spans="1:13" x14ac:dyDescent="0.25">
      <c r="A1061">
        <v>1060</v>
      </c>
      <c r="B1061">
        <f>ROUNDDOWN((DaysPastLaunch[[#This Row],[DaysPastLaunch]]-1)/30,0)+1</f>
        <v>36</v>
      </c>
      <c r="C1061">
        <f>ROUNDDOWN((DaysPastLaunch[[#This Row],[MonthNumPastLaunch]]-1)/12,0)+1</f>
        <v>3</v>
      </c>
      <c r="D1061">
        <f>ROUNDUP(DaysPastLaunch[[#This Row],[MonthNumPastLaunch]]/3,0)</f>
        <v>12</v>
      </c>
      <c r="E1061" s="4" t="str">
        <f>"Month "&amp;DaysPastLaunch[[#This Row],[MonthNumPastLaunch]]</f>
        <v>Month 36</v>
      </c>
      <c r="F1061" s="4" t="str">
        <f>"Year "&amp;DaysPastLaunch[[#This Row],[YearNumPastLaunch]]</f>
        <v>Year 3</v>
      </c>
      <c r="G1061" s="4" t="str">
        <f>"Quarter "&amp;DaysPastLaunch[[#This Row],[QuartnerNumPastLaunch]]</f>
        <v>Quarter 12</v>
      </c>
      <c r="H1061" s="4">
        <f>MOD(DaysPastLaunch[[#This Row],[MonthNumPastLaunch]]-1,12)+1</f>
        <v>12</v>
      </c>
      <c r="I1061" s="4">
        <f>MOD(DaysPastLaunch[[#This Row],[QuartnerNumPastLaunch]]-1,4)+1</f>
        <v>4</v>
      </c>
      <c r="J1061" s="4" t="str">
        <f>"Y"&amp;DaysPastLaunch[[#This Row],[YearNumPastLaunch]]&amp;" "&amp;"M"&amp;DaysPastLaunch[[#This Row],[Month1_12]]</f>
        <v>Y3 M12</v>
      </c>
      <c r="K1061" s="4" t="str">
        <f>"Y"&amp;DaysPastLaunch[[#This Row],[YearNumPastLaunch]]&amp;" "&amp;"Q"&amp;DaysPastLaunch[[#This Row],[Quarter1_4]]</f>
        <v>Y3 Q4</v>
      </c>
      <c r="L1061" s="4" t="str">
        <f>DaysPastLaunch[[#This Row],[YearPastLaunch]]&amp;" "&amp;"Month "&amp;DaysPastLaunch[[#This Row],[Month1_12]]</f>
        <v>Year 3 Month 12</v>
      </c>
      <c r="M1061" s="4" t="str">
        <f>DaysPastLaunch[[#This Row],[YearPastLaunch]]&amp;" "&amp;"Quarter "&amp;DaysPastLaunch[[#This Row],[Quarter1_4]]</f>
        <v>Year 3 Quarter 4</v>
      </c>
    </row>
    <row r="1062" spans="1:13" x14ac:dyDescent="0.25">
      <c r="A1062">
        <v>1061</v>
      </c>
      <c r="B1062">
        <f>ROUNDDOWN((DaysPastLaunch[[#This Row],[DaysPastLaunch]]-1)/30,0)+1</f>
        <v>36</v>
      </c>
      <c r="C1062">
        <f>ROUNDDOWN((DaysPastLaunch[[#This Row],[MonthNumPastLaunch]]-1)/12,0)+1</f>
        <v>3</v>
      </c>
      <c r="D1062">
        <f>ROUNDUP(DaysPastLaunch[[#This Row],[MonthNumPastLaunch]]/3,0)</f>
        <v>12</v>
      </c>
      <c r="E1062" s="4" t="str">
        <f>"Month "&amp;DaysPastLaunch[[#This Row],[MonthNumPastLaunch]]</f>
        <v>Month 36</v>
      </c>
      <c r="F1062" s="4" t="str">
        <f>"Year "&amp;DaysPastLaunch[[#This Row],[YearNumPastLaunch]]</f>
        <v>Year 3</v>
      </c>
      <c r="G1062" s="4" t="str">
        <f>"Quarter "&amp;DaysPastLaunch[[#This Row],[QuartnerNumPastLaunch]]</f>
        <v>Quarter 12</v>
      </c>
      <c r="H1062" s="4">
        <f>MOD(DaysPastLaunch[[#This Row],[MonthNumPastLaunch]]-1,12)+1</f>
        <v>12</v>
      </c>
      <c r="I1062" s="4">
        <f>MOD(DaysPastLaunch[[#This Row],[QuartnerNumPastLaunch]]-1,4)+1</f>
        <v>4</v>
      </c>
      <c r="J1062" s="4" t="str">
        <f>"Y"&amp;DaysPastLaunch[[#This Row],[YearNumPastLaunch]]&amp;" "&amp;"M"&amp;DaysPastLaunch[[#This Row],[Month1_12]]</f>
        <v>Y3 M12</v>
      </c>
      <c r="K1062" s="4" t="str">
        <f>"Y"&amp;DaysPastLaunch[[#This Row],[YearNumPastLaunch]]&amp;" "&amp;"Q"&amp;DaysPastLaunch[[#This Row],[Quarter1_4]]</f>
        <v>Y3 Q4</v>
      </c>
      <c r="L1062" s="4" t="str">
        <f>DaysPastLaunch[[#This Row],[YearPastLaunch]]&amp;" "&amp;"Month "&amp;DaysPastLaunch[[#This Row],[Month1_12]]</f>
        <v>Year 3 Month 12</v>
      </c>
      <c r="M1062" s="4" t="str">
        <f>DaysPastLaunch[[#This Row],[YearPastLaunch]]&amp;" "&amp;"Quarter "&amp;DaysPastLaunch[[#This Row],[Quarter1_4]]</f>
        <v>Year 3 Quarter 4</v>
      </c>
    </row>
    <row r="1063" spans="1:13" x14ac:dyDescent="0.25">
      <c r="A1063">
        <v>1062</v>
      </c>
      <c r="B1063">
        <f>ROUNDDOWN((DaysPastLaunch[[#This Row],[DaysPastLaunch]]-1)/30,0)+1</f>
        <v>36</v>
      </c>
      <c r="C1063">
        <f>ROUNDDOWN((DaysPastLaunch[[#This Row],[MonthNumPastLaunch]]-1)/12,0)+1</f>
        <v>3</v>
      </c>
      <c r="D1063">
        <f>ROUNDUP(DaysPastLaunch[[#This Row],[MonthNumPastLaunch]]/3,0)</f>
        <v>12</v>
      </c>
      <c r="E1063" s="4" t="str">
        <f>"Month "&amp;DaysPastLaunch[[#This Row],[MonthNumPastLaunch]]</f>
        <v>Month 36</v>
      </c>
      <c r="F1063" s="4" t="str">
        <f>"Year "&amp;DaysPastLaunch[[#This Row],[YearNumPastLaunch]]</f>
        <v>Year 3</v>
      </c>
      <c r="G1063" s="4" t="str">
        <f>"Quarter "&amp;DaysPastLaunch[[#This Row],[QuartnerNumPastLaunch]]</f>
        <v>Quarter 12</v>
      </c>
      <c r="H1063" s="4">
        <f>MOD(DaysPastLaunch[[#This Row],[MonthNumPastLaunch]]-1,12)+1</f>
        <v>12</v>
      </c>
      <c r="I1063" s="4">
        <f>MOD(DaysPastLaunch[[#This Row],[QuartnerNumPastLaunch]]-1,4)+1</f>
        <v>4</v>
      </c>
      <c r="J1063" s="4" t="str">
        <f>"Y"&amp;DaysPastLaunch[[#This Row],[YearNumPastLaunch]]&amp;" "&amp;"M"&amp;DaysPastLaunch[[#This Row],[Month1_12]]</f>
        <v>Y3 M12</v>
      </c>
      <c r="K1063" s="4" t="str">
        <f>"Y"&amp;DaysPastLaunch[[#This Row],[YearNumPastLaunch]]&amp;" "&amp;"Q"&amp;DaysPastLaunch[[#This Row],[Quarter1_4]]</f>
        <v>Y3 Q4</v>
      </c>
      <c r="L1063" s="4" t="str">
        <f>DaysPastLaunch[[#This Row],[YearPastLaunch]]&amp;" "&amp;"Month "&amp;DaysPastLaunch[[#This Row],[Month1_12]]</f>
        <v>Year 3 Month 12</v>
      </c>
      <c r="M1063" s="4" t="str">
        <f>DaysPastLaunch[[#This Row],[YearPastLaunch]]&amp;" "&amp;"Quarter "&amp;DaysPastLaunch[[#This Row],[Quarter1_4]]</f>
        <v>Year 3 Quarter 4</v>
      </c>
    </row>
    <row r="1064" spans="1:13" x14ac:dyDescent="0.25">
      <c r="A1064">
        <v>1063</v>
      </c>
      <c r="B1064">
        <f>ROUNDDOWN((DaysPastLaunch[[#This Row],[DaysPastLaunch]]-1)/30,0)+1</f>
        <v>36</v>
      </c>
      <c r="C1064">
        <f>ROUNDDOWN((DaysPastLaunch[[#This Row],[MonthNumPastLaunch]]-1)/12,0)+1</f>
        <v>3</v>
      </c>
      <c r="D1064">
        <f>ROUNDUP(DaysPastLaunch[[#This Row],[MonthNumPastLaunch]]/3,0)</f>
        <v>12</v>
      </c>
      <c r="E1064" s="4" t="str">
        <f>"Month "&amp;DaysPastLaunch[[#This Row],[MonthNumPastLaunch]]</f>
        <v>Month 36</v>
      </c>
      <c r="F1064" s="4" t="str">
        <f>"Year "&amp;DaysPastLaunch[[#This Row],[YearNumPastLaunch]]</f>
        <v>Year 3</v>
      </c>
      <c r="G1064" s="4" t="str">
        <f>"Quarter "&amp;DaysPastLaunch[[#This Row],[QuartnerNumPastLaunch]]</f>
        <v>Quarter 12</v>
      </c>
      <c r="H1064" s="4">
        <f>MOD(DaysPastLaunch[[#This Row],[MonthNumPastLaunch]]-1,12)+1</f>
        <v>12</v>
      </c>
      <c r="I1064" s="4">
        <f>MOD(DaysPastLaunch[[#This Row],[QuartnerNumPastLaunch]]-1,4)+1</f>
        <v>4</v>
      </c>
      <c r="J1064" s="4" t="str">
        <f>"Y"&amp;DaysPastLaunch[[#This Row],[YearNumPastLaunch]]&amp;" "&amp;"M"&amp;DaysPastLaunch[[#This Row],[Month1_12]]</f>
        <v>Y3 M12</v>
      </c>
      <c r="K1064" s="4" t="str">
        <f>"Y"&amp;DaysPastLaunch[[#This Row],[YearNumPastLaunch]]&amp;" "&amp;"Q"&amp;DaysPastLaunch[[#This Row],[Quarter1_4]]</f>
        <v>Y3 Q4</v>
      </c>
      <c r="L1064" s="4" t="str">
        <f>DaysPastLaunch[[#This Row],[YearPastLaunch]]&amp;" "&amp;"Month "&amp;DaysPastLaunch[[#This Row],[Month1_12]]</f>
        <v>Year 3 Month 12</v>
      </c>
      <c r="M1064" s="4" t="str">
        <f>DaysPastLaunch[[#This Row],[YearPastLaunch]]&amp;" "&amp;"Quarter "&amp;DaysPastLaunch[[#This Row],[Quarter1_4]]</f>
        <v>Year 3 Quarter 4</v>
      </c>
    </row>
    <row r="1065" spans="1:13" x14ac:dyDescent="0.25">
      <c r="A1065">
        <v>1064</v>
      </c>
      <c r="B1065">
        <f>ROUNDDOWN((DaysPastLaunch[[#This Row],[DaysPastLaunch]]-1)/30,0)+1</f>
        <v>36</v>
      </c>
      <c r="C1065">
        <f>ROUNDDOWN((DaysPastLaunch[[#This Row],[MonthNumPastLaunch]]-1)/12,0)+1</f>
        <v>3</v>
      </c>
      <c r="D1065">
        <f>ROUNDUP(DaysPastLaunch[[#This Row],[MonthNumPastLaunch]]/3,0)</f>
        <v>12</v>
      </c>
      <c r="E1065" s="4" t="str">
        <f>"Month "&amp;DaysPastLaunch[[#This Row],[MonthNumPastLaunch]]</f>
        <v>Month 36</v>
      </c>
      <c r="F1065" s="4" t="str">
        <f>"Year "&amp;DaysPastLaunch[[#This Row],[YearNumPastLaunch]]</f>
        <v>Year 3</v>
      </c>
      <c r="G1065" s="4" t="str">
        <f>"Quarter "&amp;DaysPastLaunch[[#This Row],[QuartnerNumPastLaunch]]</f>
        <v>Quarter 12</v>
      </c>
      <c r="H1065" s="4">
        <f>MOD(DaysPastLaunch[[#This Row],[MonthNumPastLaunch]]-1,12)+1</f>
        <v>12</v>
      </c>
      <c r="I1065" s="4">
        <f>MOD(DaysPastLaunch[[#This Row],[QuartnerNumPastLaunch]]-1,4)+1</f>
        <v>4</v>
      </c>
      <c r="J1065" s="4" t="str">
        <f>"Y"&amp;DaysPastLaunch[[#This Row],[YearNumPastLaunch]]&amp;" "&amp;"M"&amp;DaysPastLaunch[[#This Row],[Month1_12]]</f>
        <v>Y3 M12</v>
      </c>
      <c r="K1065" s="4" t="str">
        <f>"Y"&amp;DaysPastLaunch[[#This Row],[YearNumPastLaunch]]&amp;" "&amp;"Q"&amp;DaysPastLaunch[[#This Row],[Quarter1_4]]</f>
        <v>Y3 Q4</v>
      </c>
      <c r="L1065" s="4" t="str">
        <f>DaysPastLaunch[[#This Row],[YearPastLaunch]]&amp;" "&amp;"Month "&amp;DaysPastLaunch[[#This Row],[Month1_12]]</f>
        <v>Year 3 Month 12</v>
      </c>
      <c r="M1065" s="4" t="str">
        <f>DaysPastLaunch[[#This Row],[YearPastLaunch]]&amp;" "&amp;"Quarter "&amp;DaysPastLaunch[[#This Row],[Quarter1_4]]</f>
        <v>Year 3 Quarter 4</v>
      </c>
    </row>
    <row r="1066" spans="1:13" x14ac:dyDescent="0.25">
      <c r="A1066">
        <v>1065</v>
      </c>
      <c r="B1066">
        <f>ROUNDDOWN((DaysPastLaunch[[#This Row],[DaysPastLaunch]]-1)/30,0)+1</f>
        <v>36</v>
      </c>
      <c r="C1066">
        <f>ROUNDDOWN((DaysPastLaunch[[#This Row],[MonthNumPastLaunch]]-1)/12,0)+1</f>
        <v>3</v>
      </c>
      <c r="D1066">
        <f>ROUNDUP(DaysPastLaunch[[#This Row],[MonthNumPastLaunch]]/3,0)</f>
        <v>12</v>
      </c>
      <c r="E1066" s="4" t="str">
        <f>"Month "&amp;DaysPastLaunch[[#This Row],[MonthNumPastLaunch]]</f>
        <v>Month 36</v>
      </c>
      <c r="F1066" s="4" t="str">
        <f>"Year "&amp;DaysPastLaunch[[#This Row],[YearNumPastLaunch]]</f>
        <v>Year 3</v>
      </c>
      <c r="G1066" s="4" t="str">
        <f>"Quarter "&amp;DaysPastLaunch[[#This Row],[QuartnerNumPastLaunch]]</f>
        <v>Quarter 12</v>
      </c>
      <c r="H1066" s="4">
        <f>MOD(DaysPastLaunch[[#This Row],[MonthNumPastLaunch]]-1,12)+1</f>
        <v>12</v>
      </c>
      <c r="I1066" s="4">
        <f>MOD(DaysPastLaunch[[#This Row],[QuartnerNumPastLaunch]]-1,4)+1</f>
        <v>4</v>
      </c>
      <c r="J1066" s="4" t="str">
        <f>"Y"&amp;DaysPastLaunch[[#This Row],[YearNumPastLaunch]]&amp;" "&amp;"M"&amp;DaysPastLaunch[[#This Row],[Month1_12]]</f>
        <v>Y3 M12</v>
      </c>
      <c r="K1066" s="4" t="str">
        <f>"Y"&amp;DaysPastLaunch[[#This Row],[YearNumPastLaunch]]&amp;" "&amp;"Q"&amp;DaysPastLaunch[[#This Row],[Quarter1_4]]</f>
        <v>Y3 Q4</v>
      </c>
      <c r="L1066" s="4" t="str">
        <f>DaysPastLaunch[[#This Row],[YearPastLaunch]]&amp;" "&amp;"Month "&amp;DaysPastLaunch[[#This Row],[Month1_12]]</f>
        <v>Year 3 Month 12</v>
      </c>
      <c r="M1066" s="4" t="str">
        <f>DaysPastLaunch[[#This Row],[YearPastLaunch]]&amp;" "&amp;"Quarter "&amp;DaysPastLaunch[[#This Row],[Quarter1_4]]</f>
        <v>Year 3 Quarter 4</v>
      </c>
    </row>
    <row r="1067" spans="1:13" x14ac:dyDescent="0.25">
      <c r="A1067">
        <v>1066</v>
      </c>
      <c r="B1067">
        <f>ROUNDDOWN((DaysPastLaunch[[#This Row],[DaysPastLaunch]]-1)/30,0)+1</f>
        <v>36</v>
      </c>
      <c r="C1067">
        <f>ROUNDDOWN((DaysPastLaunch[[#This Row],[MonthNumPastLaunch]]-1)/12,0)+1</f>
        <v>3</v>
      </c>
      <c r="D1067">
        <f>ROUNDUP(DaysPastLaunch[[#This Row],[MonthNumPastLaunch]]/3,0)</f>
        <v>12</v>
      </c>
      <c r="E1067" s="4" t="str">
        <f>"Month "&amp;DaysPastLaunch[[#This Row],[MonthNumPastLaunch]]</f>
        <v>Month 36</v>
      </c>
      <c r="F1067" s="4" t="str">
        <f>"Year "&amp;DaysPastLaunch[[#This Row],[YearNumPastLaunch]]</f>
        <v>Year 3</v>
      </c>
      <c r="G1067" s="4" t="str">
        <f>"Quarter "&amp;DaysPastLaunch[[#This Row],[QuartnerNumPastLaunch]]</f>
        <v>Quarter 12</v>
      </c>
      <c r="H1067" s="4">
        <f>MOD(DaysPastLaunch[[#This Row],[MonthNumPastLaunch]]-1,12)+1</f>
        <v>12</v>
      </c>
      <c r="I1067" s="4">
        <f>MOD(DaysPastLaunch[[#This Row],[QuartnerNumPastLaunch]]-1,4)+1</f>
        <v>4</v>
      </c>
      <c r="J1067" s="4" t="str">
        <f>"Y"&amp;DaysPastLaunch[[#This Row],[YearNumPastLaunch]]&amp;" "&amp;"M"&amp;DaysPastLaunch[[#This Row],[Month1_12]]</f>
        <v>Y3 M12</v>
      </c>
      <c r="K1067" s="4" t="str">
        <f>"Y"&amp;DaysPastLaunch[[#This Row],[YearNumPastLaunch]]&amp;" "&amp;"Q"&amp;DaysPastLaunch[[#This Row],[Quarter1_4]]</f>
        <v>Y3 Q4</v>
      </c>
      <c r="L1067" s="4" t="str">
        <f>DaysPastLaunch[[#This Row],[YearPastLaunch]]&amp;" "&amp;"Month "&amp;DaysPastLaunch[[#This Row],[Month1_12]]</f>
        <v>Year 3 Month 12</v>
      </c>
      <c r="M1067" s="4" t="str">
        <f>DaysPastLaunch[[#This Row],[YearPastLaunch]]&amp;" "&amp;"Quarter "&amp;DaysPastLaunch[[#This Row],[Quarter1_4]]</f>
        <v>Year 3 Quarter 4</v>
      </c>
    </row>
    <row r="1068" spans="1:13" x14ac:dyDescent="0.25">
      <c r="A1068">
        <v>1067</v>
      </c>
      <c r="B1068">
        <f>ROUNDDOWN((DaysPastLaunch[[#This Row],[DaysPastLaunch]]-1)/30,0)+1</f>
        <v>36</v>
      </c>
      <c r="C1068">
        <f>ROUNDDOWN((DaysPastLaunch[[#This Row],[MonthNumPastLaunch]]-1)/12,0)+1</f>
        <v>3</v>
      </c>
      <c r="D1068">
        <f>ROUNDUP(DaysPastLaunch[[#This Row],[MonthNumPastLaunch]]/3,0)</f>
        <v>12</v>
      </c>
      <c r="E1068" s="4" t="str">
        <f>"Month "&amp;DaysPastLaunch[[#This Row],[MonthNumPastLaunch]]</f>
        <v>Month 36</v>
      </c>
      <c r="F1068" s="4" t="str">
        <f>"Year "&amp;DaysPastLaunch[[#This Row],[YearNumPastLaunch]]</f>
        <v>Year 3</v>
      </c>
      <c r="G1068" s="4" t="str">
        <f>"Quarter "&amp;DaysPastLaunch[[#This Row],[QuartnerNumPastLaunch]]</f>
        <v>Quarter 12</v>
      </c>
      <c r="H1068" s="4">
        <f>MOD(DaysPastLaunch[[#This Row],[MonthNumPastLaunch]]-1,12)+1</f>
        <v>12</v>
      </c>
      <c r="I1068" s="4">
        <f>MOD(DaysPastLaunch[[#This Row],[QuartnerNumPastLaunch]]-1,4)+1</f>
        <v>4</v>
      </c>
      <c r="J1068" s="4" t="str">
        <f>"Y"&amp;DaysPastLaunch[[#This Row],[YearNumPastLaunch]]&amp;" "&amp;"M"&amp;DaysPastLaunch[[#This Row],[Month1_12]]</f>
        <v>Y3 M12</v>
      </c>
      <c r="K1068" s="4" t="str">
        <f>"Y"&amp;DaysPastLaunch[[#This Row],[YearNumPastLaunch]]&amp;" "&amp;"Q"&amp;DaysPastLaunch[[#This Row],[Quarter1_4]]</f>
        <v>Y3 Q4</v>
      </c>
      <c r="L1068" s="4" t="str">
        <f>DaysPastLaunch[[#This Row],[YearPastLaunch]]&amp;" "&amp;"Month "&amp;DaysPastLaunch[[#This Row],[Month1_12]]</f>
        <v>Year 3 Month 12</v>
      </c>
      <c r="M1068" s="4" t="str">
        <f>DaysPastLaunch[[#This Row],[YearPastLaunch]]&amp;" "&amp;"Quarter "&amp;DaysPastLaunch[[#This Row],[Quarter1_4]]</f>
        <v>Year 3 Quarter 4</v>
      </c>
    </row>
    <row r="1069" spans="1:13" x14ac:dyDescent="0.25">
      <c r="A1069">
        <v>1068</v>
      </c>
      <c r="B1069">
        <f>ROUNDDOWN((DaysPastLaunch[[#This Row],[DaysPastLaunch]]-1)/30,0)+1</f>
        <v>36</v>
      </c>
      <c r="C1069">
        <f>ROUNDDOWN((DaysPastLaunch[[#This Row],[MonthNumPastLaunch]]-1)/12,0)+1</f>
        <v>3</v>
      </c>
      <c r="D1069">
        <f>ROUNDUP(DaysPastLaunch[[#This Row],[MonthNumPastLaunch]]/3,0)</f>
        <v>12</v>
      </c>
      <c r="E1069" s="4" t="str">
        <f>"Month "&amp;DaysPastLaunch[[#This Row],[MonthNumPastLaunch]]</f>
        <v>Month 36</v>
      </c>
      <c r="F1069" s="4" t="str">
        <f>"Year "&amp;DaysPastLaunch[[#This Row],[YearNumPastLaunch]]</f>
        <v>Year 3</v>
      </c>
      <c r="G1069" s="4" t="str">
        <f>"Quarter "&amp;DaysPastLaunch[[#This Row],[QuartnerNumPastLaunch]]</f>
        <v>Quarter 12</v>
      </c>
      <c r="H1069" s="4">
        <f>MOD(DaysPastLaunch[[#This Row],[MonthNumPastLaunch]]-1,12)+1</f>
        <v>12</v>
      </c>
      <c r="I1069" s="4">
        <f>MOD(DaysPastLaunch[[#This Row],[QuartnerNumPastLaunch]]-1,4)+1</f>
        <v>4</v>
      </c>
      <c r="J1069" s="4" t="str">
        <f>"Y"&amp;DaysPastLaunch[[#This Row],[YearNumPastLaunch]]&amp;" "&amp;"M"&amp;DaysPastLaunch[[#This Row],[Month1_12]]</f>
        <v>Y3 M12</v>
      </c>
      <c r="K1069" s="4" t="str">
        <f>"Y"&amp;DaysPastLaunch[[#This Row],[YearNumPastLaunch]]&amp;" "&amp;"Q"&amp;DaysPastLaunch[[#This Row],[Quarter1_4]]</f>
        <v>Y3 Q4</v>
      </c>
      <c r="L1069" s="4" t="str">
        <f>DaysPastLaunch[[#This Row],[YearPastLaunch]]&amp;" "&amp;"Month "&amp;DaysPastLaunch[[#This Row],[Month1_12]]</f>
        <v>Year 3 Month 12</v>
      </c>
      <c r="M1069" s="4" t="str">
        <f>DaysPastLaunch[[#This Row],[YearPastLaunch]]&amp;" "&amp;"Quarter "&amp;DaysPastLaunch[[#This Row],[Quarter1_4]]</f>
        <v>Year 3 Quarter 4</v>
      </c>
    </row>
    <row r="1070" spans="1:13" x14ac:dyDescent="0.25">
      <c r="A1070">
        <v>1069</v>
      </c>
      <c r="B1070">
        <f>ROUNDDOWN((DaysPastLaunch[[#This Row],[DaysPastLaunch]]-1)/30,0)+1</f>
        <v>36</v>
      </c>
      <c r="C1070">
        <f>ROUNDDOWN((DaysPastLaunch[[#This Row],[MonthNumPastLaunch]]-1)/12,0)+1</f>
        <v>3</v>
      </c>
      <c r="D1070">
        <f>ROUNDUP(DaysPastLaunch[[#This Row],[MonthNumPastLaunch]]/3,0)</f>
        <v>12</v>
      </c>
      <c r="E1070" s="4" t="str">
        <f>"Month "&amp;DaysPastLaunch[[#This Row],[MonthNumPastLaunch]]</f>
        <v>Month 36</v>
      </c>
      <c r="F1070" s="4" t="str">
        <f>"Year "&amp;DaysPastLaunch[[#This Row],[YearNumPastLaunch]]</f>
        <v>Year 3</v>
      </c>
      <c r="G1070" s="4" t="str">
        <f>"Quarter "&amp;DaysPastLaunch[[#This Row],[QuartnerNumPastLaunch]]</f>
        <v>Quarter 12</v>
      </c>
      <c r="H1070" s="4">
        <f>MOD(DaysPastLaunch[[#This Row],[MonthNumPastLaunch]]-1,12)+1</f>
        <v>12</v>
      </c>
      <c r="I1070" s="4">
        <f>MOD(DaysPastLaunch[[#This Row],[QuartnerNumPastLaunch]]-1,4)+1</f>
        <v>4</v>
      </c>
      <c r="J1070" s="4" t="str">
        <f>"Y"&amp;DaysPastLaunch[[#This Row],[YearNumPastLaunch]]&amp;" "&amp;"M"&amp;DaysPastLaunch[[#This Row],[Month1_12]]</f>
        <v>Y3 M12</v>
      </c>
      <c r="K1070" s="4" t="str">
        <f>"Y"&amp;DaysPastLaunch[[#This Row],[YearNumPastLaunch]]&amp;" "&amp;"Q"&amp;DaysPastLaunch[[#This Row],[Quarter1_4]]</f>
        <v>Y3 Q4</v>
      </c>
      <c r="L1070" s="4" t="str">
        <f>DaysPastLaunch[[#This Row],[YearPastLaunch]]&amp;" "&amp;"Month "&amp;DaysPastLaunch[[#This Row],[Month1_12]]</f>
        <v>Year 3 Month 12</v>
      </c>
      <c r="M1070" s="4" t="str">
        <f>DaysPastLaunch[[#This Row],[YearPastLaunch]]&amp;" "&amp;"Quarter "&amp;DaysPastLaunch[[#This Row],[Quarter1_4]]</f>
        <v>Year 3 Quarter 4</v>
      </c>
    </row>
    <row r="1071" spans="1:13" x14ac:dyDescent="0.25">
      <c r="A1071">
        <v>1070</v>
      </c>
      <c r="B1071">
        <f>ROUNDDOWN((DaysPastLaunch[[#This Row],[DaysPastLaunch]]-1)/30,0)+1</f>
        <v>36</v>
      </c>
      <c r="C1071">
        <f>ROUNDDOWN((DaysPastLaunch[[#This Row],[MonthNumPastLaunch]]-1)/12,0)+1</f>
        <v>3</v>
      </c>
      <c r="D1071">
        <f>ROUNDUP(DaysPastLaunch[[#This Row],[MonthNumPastLaunch]]/3,0)</f>
        <v>12</v>
      </c>
      <c r="E1071" s="4" t="str">
        <f>"Month "&amp;DaysPastLaunch[[#This Row],[MonthNumPastLaunch]]</f>
        <v>Month 36</v>
      </c>
      <c r="F1071" s="4" t="str">
        <f>"Year "&amp;DaysPastLaunch[[#This Row],[YearNumPastLaunch]]</f>
        <v>Year 3</v>
      </c>
      <c r="G1071" s="4" t="str">
        <f>"Quarter "&amp;DaysPastLaunch[[#This Row],[QuartnerNumPastLaunch]]</f>
        <v>Quarter 12</v>
      </c>
      <c r="H1071" s="4">
        <f>MOD(DaysPastLaunch[[#This Row],[MonthNumPastLaunch]]-1,12)+1</f>
        <v>12</v>
      </c>
      <c r="I1071" s="4">
        <f>MOD(DaysPastLaunch[[#This Row],[QuartnerNumPastLaunch]]-1,4)+1</f>
        <v>4</v>
      </c>
      <c r="J1071" s="4" t="str">
        <f>"Y"&amp;DaysPastLaunch[[#This Row],[YearNumPastLaunch]]&amp;" "&amp;"M"&amp;DaysPastLaunch[[#This Row],[Month1_12]]</f>
        <v>Y3 M12</v>
      </c>
      <c r="K1071" s="4" t="str">
        <f>"Y"&amp;DaysPastLaunch[[#This Row],[YearNumPastLaunch]]&amp;" "&amp;"Q"&amp;DaysPastLaunch[[#This Row],[Quarter1_4]]</f>
        <v>Y3 Q4</v>
      </c>
      <c r="L1071" s="4" t="str">
        <f>DaysPastLaunch[[#This Row],[YearPastLaunch]]&amp;" "&amp;"Month "&amp;DaysPastLaunch[[#This Row],[Month1_12]]</f>
        <v>Year 3 Month 12</v>
      </c>
      <c r="M1071" s="4" t="str">
        <f>DaysPastLaunch[[#This Row],[YearPastLaunch]]&amp;" "&amp;"Quarter "&amp;DaysPastLaunch[[#This Row],[Quarter1_4]]</f>
        <v>Year 3 Quarter 4</v>
      </c>
    </row>
    <row r="1072" spans="1:13" x14ac:dyDescent="0.25">
      <c r="A1072">
        <v>1071</v>
      </c>
      <c r="B1072">
        <f>ROUNDDOWN((DaysPastLaunch[[#This Row],[DaysPastLaunch]]-1)/30,0)+1</f>
        <v>36</v>
      </c>
      <c r="C1072">
        <f>ROUNDDOWN((DaysPastLaunch[[#This Row],[MonthNumPastLaunch]]-1)/12,0)+1</f>
        <v>3</v>
      </c>
      <c r="D1072">
        <f>ROUNDUP(DaysPastLaunch[[#This Row],[MonthNumPastLaunch]]/3,0)</f>
        <v>12</v>
      </c>
      <c r="E1072" s="4" t="str">
        <f>"Month "&amp;DaysPastLaunch[[#This Row],[MonthNumPastLaunch]]</f>
        <v>Month 36</v>
      </c>
      <c r="F1072" s="4" t="str">
        <f>"Year "&amp;DaysPastLaunch[[#This Row],[YearNumPastLaunch]]</f>
        <v>Year 3</v>
      </c>
      <c r="G1072" s="4" t="str">
        <f>"Quarter "&amp;DaysPastLaunch[[#This Row],[QuartnerNumPastLaunch]]</f>
        <v>Quarter 12</v>
      </c>
      <c r="H1072" s="4">
        <f>MOD(DaysPastLaunch[[#This Row],[MonthNumPastLaunch]]-1,12)+1</f>
        <v>12</v>
      </c>
      <c r="I1072" s="4">
        <f>MOD(DaysPastLaunch[[#This Row],[QuartnerNumPastLaunch]]-1,4)+1</f>
        <v>4</v>
      </c>
      <c r="J1072" s="4" t="str">
        <f>"Y"&amp;DaysPastLaunch[[#This Row],[YearNumPastLaunch]]&amp;" "&amp;"M"&amp;DaysPastLaunch[[#This Row],[Month1_12]]</f>
        <v>Y3 M12</v>
      </c>
      <c r="K1072" s="4" t="str">
        <f>"Y"&amp;DaysPastLaunch[[#This Row],[YearNumPastLaunch]]&amp;" "&amp;"Q"&amp;DaysPastLaunch[[#This Row],[Quarter1_4]]</f>
        <v>Y3 Q4</v>
      </c>
      <c r="L1072" s="4" t="str">
        <f>DaysPastLaunch[[#This Row],[YearPastLaunch]]&amp;" "&amp;"Month "&amp;DaysPastLaunch[[#This Row],[Month1_12]]</f>
        <v>Year 3 Month 12</v>
      </c>
      <c r="M1072" s="4" t="str">
        <f>DaysPastLaunch[[#This Row],[YearPastLaunch]]&amp;" "&amp;"Quarter "&amp;DaysPastLaunch[[#This Row],[Quarter1_4]]</f>
        <v>Year 3 Quarter 4</v>
      </c>
    </row>
    <row r="1073" spans="1:13" x14ac:dyDescent="0.25">
      <c r="A1073">
        <v>1072</v>
      </c>
      <c r="B1073">
        <f>ROUNDDOWN((DaysPastLaunch[[#This Row],[DaysPastLaunch]]-1)/30,0)+1</f>
        <v>36</v>
      </c>
      <c r="C1073">
        <f>ROUNDDOWN((DaysPastLaunch[[#This Row],[MonthNumPastLaunch]]-1)/12,0)+1</f>
        <v>3</v>
      </c>
      <c r="D1073">
        <f>ROUNDUP(DaysPastLaunch[[#This Row],[MonthNumPastLaunch]]/3,0)</f>
        <v>12</v>
      </c>
      <c r="E1073" s="4" t="str">
        <f>"Month "&amp;DaysPastLaunch[[#This Row],[MonthNumPastLaunch]]</f>
        <v>Month 36</v>
      </c>
      <c r="F1073" s="4" t="str">
        <f>"Year "&amp;DaysPastLaunch[[#This Row],[YearNumPastLaunch]]</f>
        <v>Year 3</v>
      </c>
      <c r="G1073" s="4" t="str">
        <f>"Quarter "&amp;DaysPastLaunch[[#This Row],[QuartnerNumPastLaunch]]</f>
        <v>Quarter 12</v>
      </c>
      <c r="H1073" s="4">
        <f>MOD(DaysPastLaunch[[#This Row],[MonthNumPastLaunch]]-1,12)+1</f>
        <v>12</v>
      </c>
      <c r="I1073" s="4">
        <f>MOD(DaysPastLaunch[[#This Row],[QuartnerNumPastLaunch]]-1,4)+1</f>
        <v>4</v>
      </c>
      <c r="J1073" s="4" t="str">
        <f>"Y"&amp;DaysPastLaunch[[#This Row],[YearNumPastLaunch]]&amp;" "&amp;"M"&amp;DaysPastLaunch[[#This Row],[Month1_12]]</f>
        <v>Y3 M12</v>
      </c>
      <c r="K1073" s="4" t="str">
        <f>"Y"&amp;DaysPastLaunch[[#This Row],[YearNumPastLaunch]]&amp;" "&amp;"Q"&amp;DaysPastLaunch[[#This Row],[Quarter1_4]]</f>
        <v>Y3 Q4</v>
      </c>
      <c r="L1073" s="4" t="str">
        <f>DaysPastLaunch[[#This Row],[YearPastLaunch]]&amp;" "&amp;"Month "&amp;DaysPastLaunch[[#This Row],[Month1_12]]</f>
        <v>Year 3 Month 12</v>
      </c>
      <c r="M1073" s="4" t="str">
        <f>DaysPastLaunch[[#This Row],[YearPastLaunch]]&amp;" "&amp;"Quarter "&amp;DaysPastLaunch[[#This Row],[Quarter1_4]]</f>
        <v>Year 3 Quarter 4</v>
      </c>
    </row>
    <row r="1074" spans="1:13" x14ac:dyDescent="0.25">
      <c r="A1074">
        <v>1073</v>
      </c>
      <c r="B1074">
        <f>ROUNDDOWN((DaysPastLaunch[[#This Row],[DaysPastLaunch]]-1)/30,0)+1</f>
        <v>36</v>
      </c>
      <c r="C1074">
        <f>ROUNDDOWN((DaysPastLaunch[[#This Row],[MonthNumPastLaunch]]-1)/12,0)+1</f>
        <v>3</v>
      </c>
      <c r="D1074">
        <f>ROUNDUP(DaysPastLaunch[[#This Row],[MonthNumPastLaunch]]/3,0)</f>
        <v>12</v>
      </c>
      <c r="E1074" s="4" t="str">
        <f>"Month "&amp;DaysPastLaunch[[#This Row],[MonthNumPastLaunch]]</f>
        <v>Month 36</v>
      </c>
      <c r="F1074" s="4" t="str">
        <f>"Year "&amp;DaysPastLaunch[[#This Row],[YearNumPastLaunch]]</f>
        <v>Year 3</v>
      </c>
      <c r="G1074" s="4" t="str">
        <f>"Quarter "&amp;DaysPastLaunch[[#This Row],[QuartnerNumPastLaunch]]</f>
        <v>Quarter 12</v>
      </c>
      <c r="H1074" s="4">
        <f>MOD(DaysPastLaunch[[#This Row],[MonthNumPastLaunch]]-1,12)+1</f>
        <v>12</v>
      </c>
      <c r="I1074" s="4">
        <f>MOD(DaysPastLaunch[[#This Row],[QuartnerNumPastLaunch]]-1,4)+1</f>
        <v>4</v>
      </c>
      <c r="J1074" s="4" t="str">
        <f>"Y"&amp;DaysPastLaunch[[#This Row],[YearNumPastLaunch]]&amp;" "&amp;"M"&amp;DaysPastLaunch[[#This Row],[Month1_12]]</f>
        <v>Y3 M12</v>
      </c>
      <c r="K1074" s="4" t="str">
        <f>"Y"&amp;DaysPastLaunch[[#This Row],[YearNumPastLaunch]]&amp;" "&amp;"Q"&amp;DaysPastLaunch[[#This Row],[Quarter1_4]]</f>
        <v>Y3 Q4</v>
      </c>
      <c r="L1074" s="4" t="str">
        <f>DaysPastLaunch[[#This Row],[YearPastLaunch]]&amp;" "&amp;"Month "&amp;DaysPastLaunch[[#This Row],[Month1_12]]</f>
        <v>Year 3 Month 12</v>
      </c>
      <c r="M1074" s="4" t="str">
        <f>DaysPastLaunch[[#This Row],[YearPastLaunch]]&amp;" "&amp;"Quarter "&amp;DaysPastLaunch[[#This Row],[Quarter1_4]]</f>
        <v>Year 3 Quarter 4</v>
      </c>
    </row>
    <row r="1075" spans="1:13" x14ac:dyDescent="0.25">
      <c r="A1075">
        <v>1074</v>
      </c>
      <c r="B1075">
        <f>ROUNDDOWN((DaysPastLaunch[[#This Row],[DaysPastLaunch]]-1)/30,0)+1</f>
        <v>36</v>
      </c>
      <c r="C1075">
        <f>ROUNDDOWN((DaysPastLaunch[[#This Row],[MonthNumPastLaunch]]-1)/12,0)+1</f>
        <v>3</v>
      </c>
      <c r="D1075">
        <f>ROUNDUP(DaysPastLaunch[[#This Row],[MonthNumPastLaunch]]/3,0)</f>
        <v>12</v>
      </c>
      <c r="E1075" s="4" t="str">
        <f>"Month "&amp;DaysPastLaunch[[#This Row],[MonthNumPastLaunch]]</f>
        <v>Month 36</v>
      </c>
      <c r="F1075" s="4" t="str">
        <f>"Year "&amp;DaysPastLaunch[[#This Row],[YearNumPastLaunch]]</f>
        <v>Year 3</v>
      </c>
      <c r="G1075" s="4" t="str">
        <f>"Quarter "&amp;DaysPastLaunch[[#This Row],[QuartnerNumPastLaunch]]</f>
        <v>Quarter 12</v>
      </c>
      <c r="H1075" s="4">
        <f>MOD(DaysPastLaunch[[#This Row],[MonthNumPastLaunch]]-1,12)+1</f>
        <v>12</v>
      </c>
      <c r="I1075" s="4">
        <f>MOD(DaysPastLaunch[[#This Row],[QuartnerNumPastLaunch]]-1,4)+1</f>
        <v>4</v>
      </c>
      <c r="J1075" s="4" t="str">
        <f>"Y"&amp;DaysPastLaunch[[#This Row],[YearNumPastLaunch]]&amp;" "&amp;"M"&amp;DaysPastLaunch[[#This Row],[Month1_12]]</f>
        <v>Y3 M12</v>
      </c>
      <c r="K1075" s="4" t="str">
        <f>"Y"&amp;DaysPastLaunch[[#This Row],[YearNumPastLaunch]]&amp;" "&amp;"Q"&amp;DaysPastLaunch[[#This Row],[Quarter1_4]]</f>
        <v>Y3 Q4</v>
      </c>
      <c r="L1075" s="4" t="str">
        <f>DaysPastLaunch[[#This Row],[YearPastLaunch]]&amp;" "&amp;"Month "&amp;DaysPastLaunch[[#This Row],[Month1_12]]</f>
        <v>Year 3 Month 12</v>
      </c>
      <c r="M1075" s="4" t="str">
        <f>DaysPastLaunch[[#This Row],[YearPastLaunch]]&amp;" "&amp;"Quarter "&amp;DaysPastLaunch[[#This Row],[Quarter1_4]]</f>
        <v>Year 3 Quarter 4</v>
      </c>
    </row>
    <row r="1076" spans="1:13" x14ac:dyDescent="0.25">
      <c r="A1076">
        <v>1075</v>
      </c>
      <c r="B1076">
        <f>ROUNDDOWN((DaysPastLaunch[[#This Row],[DaysPastLaunch]]-1)/30,0)+1</f>
        <v>36</v>
      </c>
      <c r="C1076">
        <f>ROUNDDOWN((DaysPastLaunch[[#This Row],[MonthNumPastLaunch]]-1)/12,0)+1</f>
        <v>3</v>
      </c>
      <c r="D1076">
        <f>ROUNDUP(DaysPastLaunch[[#This Row],[MonthNumPastLaunch]]/3,0)</f>
        <v>12</v>
      </c>
      <c r="E1076" s="4" t="str">
        <f>"Month "&amp;DaysPastLaunch[[#This Row],[MonthNumPastLaunch]]</f>
        <v>Month 36</v>
      </c>
      <c r="F1076" s="4" t="str">
        <f>"Year "&amp;DaysPastLaunch[[#This Row],[YearNumPastLaunch]]</f>
        <v>Year 3</v>
      </c>
      <c r="G1076" s="4" t="str">
        <f>"Quarter "&amp;DaysPastLaunch[[#This Row],[QuartnerNumPastLaunch]]</f>
        <v>Quarter 12</v>
      </c>
      <c r="H1076" s="4">
        <f>MOD(DaysPastLaunch[[#This Row],[MonthNumPastLaunch]]-1,12)+1</f>
        <v>12</v>
      </c>
      <c r="I1076" s="4">
        <f>MOD(DaysPastLaunch[[#This Row],[QuartnerNumPastLaunch]]-1,4)+1</f>
        <v>4</v>
      </c>
      <c r="J1076" s="4" t="str">
        <f>"Y"&amp;DaysPastLaunch[[#This Row],[YearNumPastLaunch]]&amp;" "&amp;"M"&amp;DaysPastLaunch[[#This Row],[Month1_12]]</f>
        <v>Y3 M12</v>
      </c>
      <c r="K1076" s="4" t="str">
        <f>"Y"&amp;DaysPastLaunch[[#This Row],[YearNumPastLaunch]]&amp;" "&amp;"Q"&amp;DaysPastLaunch[[#This Row],[Quarter1_4]]</f>
        <v>Y3 Q4</v>
      </c>
      <c r="L1076" s="4" t="str">
        <f>DaysPastLaunch[[#This Row],[YearPastLaunch]]&amp;" "&amp;"Month "&amp;DaysPastLaunch[[#This Row],[Month1_12]]</f>
        <v>Year 3 Month 12</v>
      </c>
      <c r="M1076" s="4" t="str">
        <f>DaysPastLaunch[[#This Row],[YearPastLaunch]]&amp;" "&amp;"Quarter "&amp;DaysPastLaunch[[#This Row],[Quarter1_4]]</f>
        <v>Year 3 Quarter 4</v>
      </c>
    </row>
    <row r="1077" spans="1:13" x14ac:dyDescent="0.25">
      <c r="A1077">
        <v>1076</v>
      </c>
      <c r="B1077">
        <f>ROUNDDOWN((DaysPastLaunch[[#This Row],[DaysPastLaunch]]-1)/30,0)+1</f>
        <v>36</v>
      </c>
      <c r="C1077">
        <f>ROUNDDOWN((DaysPastLaunch[[#This Row],[MonthNumPastLaunch]]-1)/12,0)+1</f>
        <v>3</v>
      </c>
      <c r="D1077">
        <f>ROUNDUP(DaysPastLaunch[[#This Row],[MonthNumPastLaunch]]/3,0)</f>
        <v>12</v>
      </c>
      <c r="E1077" s="4" t="str">
        <f>"Month "&amp;DaysPastLaunch[[#This Row],[MonthNumPastLaunch]]</f>
        <v>Month 36</v>
      </c>
      <c r="F1077" s="4" t="str">
        <f>"Year "&amp;DaysPastLaunch[[#This Row],[YearNumPastLaunch]]</f>
        <v>Year 3</v>
      </c>
      <c r="G1077" s="4" t="str">
        <f>"Quarter "&amp;DaysPastLaunch[[#This Row],[QuartnerNumPastLaunch]]</f>
        <v>Quarter 12</v>
      </c>
      <c r="H1077" s="4">
        <f>MOD(DaysPastLaunch[[#This Row],[MonthNumPastLaunch]]-1,12)+1</f>
        <v>12</v>
      </c>
      <c r="I1077" s="4">
        <f>MOD(DaysPastLaunch[[#This Row],[QuartnerNumPastLaunch]]-1,4)+1</f>
        <v>4</v>
      </c>
      <c r="J1077" s="4" t="str">
        <f>"Y"&amp;DaysPastLaunch[[#This Row],[YearNumPastLaunch]]&amp;" "&amp;"M"&amp;DaysPastLaunch[[#This Row],[Month1_12]]</f>
        <v>Y3 M12</v>
      </c>
      <c r="K1077" s="4" t="str">
        <f>"Y"&amp;DaysPastLaunch[[#This Row],[YearNumPastLaunch]]&amp;" "&amp;"Q"&amp;DaysPastLaunch[[#This Row],[Quarter1_4]]</f>
        <v>Y3 Q4</v>
      </c>
      <c r="L1077" s="4" t="str">
        <f>DaysPastLaunch[[#This Row],[YearPastLaunch]]&amp;" "&amp;"Month "&amp;DaysPastLaunch[[#This Row],[Month1_12]]</f>
        <v>Year 3 Month 12</v>
      </c>
      <c r="M1077" s="4" t="str">
        <f>DaysPastLaunch[[#This Row],[YearPastLaunch]]&amp;" "&amp;"Quarter "&amp;DaysPastLaunch[[#This Row],[Quarter1_4]]</f>
        <v>Year 3 Quarter 4</v>
      </c>
    </row>
    <row r="1078" spans="1:13" x14ac:dyDescent="0.25">
      <c r="A1078">
        <v>1077</v>
      </c>
      <c r="B1078">
        <f>ROUNDDOWN((DaysPastLaunch[[#This Row],[DaysPastLaunch]]-1)/30,0)+1</f>
        <v>36</v>
      </c>
      <c r="C1078">
        <f>ROUNDDOWN((DaysPastLaunch[[#This Row],[MonthNumPastLaunch]]-1)/12,0)+1</f>
        <v>3</v>
      </c>
      <c r="D1078">
        <f>ROUNDUP(DaysPastLaunch[[#This Row],[MonthNumPastLaunch]]/3,0)</f>
        <v>12</v>
      </c>
      <c r="E1078" s="4" t="str">
        <f>"Month "&amp;DaysPastLaunch[[#This Row],[MonthNumPastLaunch]]</f>
        <v>Month 36</v>
      </c>
      <c r="F1078" s="4" t="str">
        <f>"Year "&amp;DaysPastLaunch[[#This Row],[YearNumPastLaunch]]</f>
        <v>Year 3</v>
      </c>
      <c r="G1078" s="4" t="str">
        <f>"Quarter "&amp;DaysPastLaunch[[#This Row],[QuartnerNumPastLaunch]]</f>
        <v>Quarter 12</v>
      </c>
      <c r="H1078" s="4">
        <f>MOD(DaysPastLaunch[[#This Row],[MonthNumPastLaunch]]-1,12)+1</f>
        <v>12</v>
      </c>
      <c r="I1078" s="4">
        <f>MOD(DaysPastLaunch[[#This Row],[QuartnerNumPastLaunch]]-1,4)+1</f>
        <v>4</v>
      </c>
      <c r="J1078" s="4" t="str">
        <f>"Y"&amp;DaysPastLaunch[[#This Row],[YearNumPastLaunch]]&amp;" "&amp;"M"&amp;DaysPastLaunch[[#This Row],[Month1_12]]</f>
        <v>Y3 M12</v>
      </c>
      <c r="K1078" s="4" t="str">
        <f>"Y"&amp;DaysPastLaunch[[#This Row],[YearNumPastLaunch]]&amp;" "&amp;"Q"&amp;DaysPastLaunch[[#This Row],[Quarter1_4]]</f>
        <v>Y3 Q4</v>
      </c>
      <c r="L1078" s="4" t="str">
        <f>DaysPastLaunch[[#This Row],[YearPastLaunch]]&amp;" "&amp;"Month "&amp;DaysPastLaunch[[#This Row],[Month1_12]]</f>
        <v>Year 3 Month 12</v>
      </c>
      <c r="M1078" s="4" t="str">
        <f>DaysPastLaunch[[#This Row],[YearPastLaunch]]&amp;" "&amp;"Quarter "&amp;DaysPastLaunch[[#This Row],[Quarter1_4]]</f>
        <v>Year 3 Quarter 4</v>
      </c>
    </row>
    <row r="1079" spans="1:13" x14ac:dyDescent="0.25">
      <c r="A1079">
        <v>1078</v>
      </c>
      <c r="B1079">
        <f>ROUNDDOWN((DaysPastLaunch[[#This Row],[DaysPastLaunch]]-1)/30,0)+1</f>
        <v>36</v>
      </c>
      <c r="C1079">
        <f>ROUNDDOWN((DaysPastLaunch[[#This Row],[MonthNumPastLaunch]]-1)/12,0)+1</f>
        <v>3</v>
      </c>
      <c r="D1079">
        <f>ROUNDUP(DaysPastLaunch[[#This Row],[MonthNumPastLaunch]]/3,0)</f>
        <v>12</v>
      </c>
      <c r="E1079" s="4" t="str">
        <f>"Month "&amp;DaysPastLaunch[[#This Row],[MonthNumPastLaunch]]</f>
        <v>Month 36</v>
      </c>
      <c r="F1079" s="4" t="str">
        <f>"Year "&amp;DaysPastLaunch[[#This Row],[YearNumPastLaunch]]</f>
        <v>Year 3</v>
      </c>
      <c r="G1079" s="4" t="str">
        <f>"Quarter "&amp;DaysPastLaunch[[#This Row],[QuartnerNumPastLaunch]]</f>
        <v>Quarter 12</v>
      </c>
      <c r="H1079" s="4">
        <f>MOD(DaysPastLaunch[[#This Row],[MonthNumPastLaunch]]-1,12)+1</f>
        <v>12</v>
      </c>
      <c r="I1079" s="4">
        <f>MOD(DaysPastLaunch[[#This Row],[QuartnerNumPastLaunch]]-1,4)+1</f>
        <v>4</v>
      </c>
      <c r="J1079" s="4" t="str">
        <f>"Y"&amp;DaysPastLaunch[[#This Row],[YearNumPastLaunch]]&amp;" "&amp;"M"&amp;DaysPastLaunch[[#This Row],[Month1_12]]</f>
        <v>Y3 M12</v>
      </c>
      <c r="K1079" s="4" t="str">
        <f>"Y"&amp;DaysPastLaunch[[#This Row],[YearNumPastLaunch]]&amp;" "&amp;"Q"&amp;DaysPastLaunch[[#This Row],[Quarter1_4]]</f>
        <v>Y3 Q4</v>
      </c>
      <c r="L1079" s="4" t="str">
        <f>DaysPastLaunch[[#This Row],[YearPastLaunch]]&amp;" "&amp;"Month "&amp;DaysPastLaunch[[#This Row],[Month1_12]]</f>
        <v>Year 3 Month 12</v>
      </c>
      <c r="M1079" s="4" t="str">
        <f>DaysPastLaunch[[#This Row],[YearPastLaunch]]&amp;" "&amp;"Quarter "&amp;DaysPastLaunch[[#This Row],[Quarter1_4]]</f>
        <v>Year 3 Quarter 4</v>
      </c>
    </row>
    <row r="1080" spans="1:13" x14ac:dyDescent="0.25">
      <c r="A1080">
        <v>1079</v>
      </c>
      <c r="B1080">
        <f>ROUNDDOWN((DaysPastLaunch[[#This Row],[DaysPastLaunch]]-1)/30,0)+1</f>
        <v>36</v>
      </c>
      <c r="C1080">
        <f>ROUNDDOWN((DaysPastLaunch[[#This Row],[MonthNumPastLaunch]]-1)/12,0)+1</f>
        <v>3</v>
      </c>
      <c r="D1080">
        <f>ROUNDUP(DaysPastLaunch[[#This Row],[MonthNumPastLaunch]]/3,0)</f>
        <v>12</v>
      </c>
      <c r="E1080" s="4" t="str">
        <f>"Month "&amp;DaysPastLaunch[[#This Row],[MonthNumPastLaunch]]</f>
        <v>Month 36</v>
      </c>
      <c r="F1080" s="4" t="str">
        <f>"Year "&amp;DaysPastLaunch[[#This Row],[YearNumPastLaunch]]</f>
        <v>Year 3</v>
      </c>
      <c r="G1080" s="4" t="str">
        <f>"Quarter "&amp;DaysPastLaunch[[#This Row],[QuartnerNumPastLaunch]]</f>
        <v>Quarter 12</v>
      </c>
      <c r="H1080" s="4">
        <f>MOD(DaysPastLaunch[[#This Row],[MonthNumPastLaunch]]-1,12)+1</f>
        <v>12</v>
      </c>
      <c r="I1080" s="4">
        <f>MOD(DaysPastLaunch[[#This Row],[QuartnerNumPastLaunch]]-1,4)+1</f>
        <v>4</v>
      </c>
      <c r="J1080" s="4" t="str">
        <f>"Y"&amp;DaysPastLaunch[[#This Row],[YearNumPastLaunch]]&amp;" "&amp;"M"&amp;DaysPastLaunch[[#This Row],[Month1_12]]</f>
        <v>Y3 M12</v>
      </c>
      <c r="K1080" s="4" t="str">
        <f>"Y"&amp;DaysPastLaunch[[#This Row],[YearNumPastLaunch]]&amp;" "&amp;"Q"&amp;DaysPastLaunch[[#This Row],[Quarter1_4]]</f>
        <v>Y3 Q4</v>
      </c>
      <c r="L1080" s="4" t="str">
        <f>DaysPastLaunch[[#This Row],[YearPastLaunch]]&amp;" "&amp;"Month "&amp;DaysPastLaunch[[#This Row],[Month1_12]]</f>
        <v>Year 3 Month 12</v>
      </c>
      <c r="M1080" s="4" t="str">
        <f>DaysPastLaunch[[#This Row],[YearPastLaunch]]&amp;" "&amp;"Quarter "&amp;DaysPastLaunch[[#This Row],[Quarter1_4]]</f>
        <v>Year 3 Quarter 4</v>
      </c>
    </row>
    <row r="1081" spans="1:13" x14ac:dyDescent="0.25">
      <c r="A1081">
        <v>1080</v>
      </c>
      <c r="B1081">
        <f>ROUNDDOWN((DaysPastLaunch[[#This Row],[DaysPastLaunch]]-1)/30,0)+1</f>
        <v>36</v>
      </c>
      <c r="C1081">
        <f>ROUNDDOWN((DaysPastLaunch[[#This Row],[MonthNumPastLaunch]]-1)/12,0)+1</f>
        <v>3</v>
      </c>
      <c r="D1081">
        <f>ROUNDUP(DaysPastLaunch[[#This Row],[MonthNumPastLaunch]]/3,0)</f>
        <v>12</v>
      </c>
      <c r="E1081" s="4" t="str">
        <f>"Month "&amp;DaysPastLaunch[[#This Row],[MonthNumPastLaunch]]</f>
        <v>Month 36</v>
      </c>
      <c r="F1081" s="4" t="str">
        <f>"Year "&amp;DaysPastLaunch[[#This Row],[YearNumPastLaunch]]</f>
        <v>Year 3</v>
      </c>
      <c r="G1081" s="4" t="str">
        <f>"Quarter "&amp;DaysPastLaunch[[#This Row],[QuartnerNumPastLaunch]]</f>
        <v>Quarter 12</v>
      </c>
      <c r="H1081" s="4">
        <f>MOD(DaysPastLaunch[[#This Row],[MonthNumPastLaunch]]-1,12)+1</f>
        <v>12</v>
      </c>
      <c r="I1081" s="4">
        <f>MOD(DaysPastLaunch[[#This Row],[QuartnerNumPastLaunch]]-1,4)+1</f>
        <v>4</v>
      </c>
      <c r="J1081" s="4" t="str">
        <f>"Y"&amp;DaysPastLaunch[[#This Row],[YearNumPastLaunch]]&amp;" "&amp;"M"&amp;DaysPastLaunch[[#This Row],[Month1_12]]</f>
        <v>Y3 M12</v>
      </c>
      <c r="K1081" s="4" t="str">
        <f>"Y"&amp;DaysPastLaunch[[#This Row],[YearNumPastLaunch]]&amp;" "&amp;"Q"&amp;DaysPastLaunch[[#This Row],[Quarter1_4]]</f>
        <v>Y3 Q4</v>
      </c>
      <c r="L1081" s="4" t="str">
        <f>DaysPastLaunch[[#This Row],[YearPastLaunch]]&amp;" "&amp;"Month "&amp;DaysPastLaunch[[#This Row],[Month1_12]]</f>
        <v>Year 3 Month 12</v>
      </c>
      <c r="M1081" s="4" t="str">
        <f>DaysPastLaunch[[#This Row],[YearPastLaunch]]&amp;" "&amp;"Quarter "&amp;DaysPastLaunch[[#This Row],[Quarter1_4]]</f>
        <v>Year 3 Quarter 4</v>
      </c>
    </row>
    <row r="1082" spans="1:13" x14ac:dyDescent="0.25">
      <c r="A1082">
        <v>1081</v>
      </c>
      <c r="B1082">
        <f>ROUNDDOWN((DaysPastLaunch[[#This Row],[DaysPastLaunch]]-1)/30,0)+1</f>
        <v>37</v>
      </c>
      <c r="C1082">
        <f>ROUNDDOWN((DaysPastLaunch[[#This Row],[MonthNumPastLaunch]]-1)/12,0)+1</f>
        <v>4</v>
      </c>
      <c r="D1082">
        <f>ROUNDUP(DaysPastLaunch[[#This Row],[MonthNumPastLaunch]]/3,0)</f>
        <v>13</v>
      </c>
      <c r="E1082" s="4" t="str">
        <f>"Month "&amp;DaysPastLaunch[[#This Row],[MonthNumPastLaunch]]</f>
        <v>Month 37</v>
      </c>
      <c r="F1082" s="4" t="str">
        <f>"Year "&amp;DaysPastLaunch[[#This Row],[YearNumPastLaunch]]</f>
        <v>Year 4</v>
      </c>
      <c r="G1082" s="4" t="str">
        <f>"Quarter "&amp;DaysPastLaunch[[#This Row],[QuartnerNumPastLaunch]]</f>
        <v>Quarter 13</v>
      </c>
      <c r="H1082" s="4">
        <f>MOD(DaysPastLaunch[[#This Row],[MonthNumPastLaunch]]-1,12)+1</f>
        <v>1</v>
      </c>
      <c r="I1082" s="4">
        <f>MOD(DaysPastLaunch[[#This Row],[QuartnerNumPastLaunch]]-1,4)+1</f>
        <v>1</v>
      </c>
      <c r="J1082" s="4" t="str">
        <f>"Y"&amp;DaysPastLaunch[[#This Row],[YearNumPastLaunch]]&amp;" "&amp;"M"&amp;DaysPastLaunch[[#This Row],[Month1_12]]</f>
        <v>Y4 M1</v>
      </c>
      <c r="K1082" s="4" t="str">
        <f>"Y"&amp;DaysPastLaunch[[#This Row],[YearNumPastLaunch]]&amp;" "&amp;"Q"&amp;DaysPastLaunch[[#This Row],[Quarter1_4]]</f>
        <v>Y4 Q1</v>
      </c>
      <c r="L1082" s="4" t="str">
        <f>DaysPastLaunch[[#This Row],[YearPastLaunch]]&amp;" "&amp;"Month "&amp;DaysPastLaunch[[#This Row],[Month1_12]]</f>
        <v>Year 4 Month 1</v>
      </c>
      <c r="M1082" s="4" t="str">
        <f>DaysPastLaunch[[#This Row],[YearPastLaunch]]&amp;" "&amp;"Quarter "&amp;DaysPastLaunch[[#This Row],[Quarter1_4]]</f>
        <v>Year 4 Quarter 1</v>
      </c>
    </row>
    <row r="1083" spans="1:13" x14ac:dyDescent="0.25">
      <c r="A1083">
        <v>1082</v>
      </c>
      <c r="B1083">
        <f>ROUNDDOWN((DaysPastLaunch[[#This Row],[DaysPastLaunch]]-1)/30,0)+1</f>
        <v>37</v>
      </c>
      <c r="C1083">
        <f>ROUNDDOWN((DaysPastLaunch[[#This Row],[MonthNumPastLaunch]]-1)/12,0)+1</f>
        <v>4</v>
      </c>
      <c r="D1083">
        <f>ROUNDUP(DaysPastLaunch[[#This Row],[MonthNumPastLaunch]]/3,0)</f>
        <v>13</v>
      </c>
      <c r="E1083" s="4" t="str">
        <f>"Month "&amp;DaysPastLaunch[[#This Row],[MonthNumPastLaunch]]</f>
        <v>Month 37</v>
      </c>
      <c r="F1083" s="4" t="str">
        <f>"Year "&amp;DaysPastLaunch[[#This Row],[YearNumPastLaunch]]</f>
        <v>Year 4</v>
      </c>
      <c r="G1083" s="4" t="str">
        <f>"Quarter "&amp;DaysPastLaunch[[#This Row],[QuartnerNumPastLaunch]]</f>
        <v>Quarter 13</v>
      </c>
      <c r="H1083" s="4">
        <f>MOD(DaysPastLaunch[[#This Row],[MonthNumPastLaunch]]-1,12)+1</f>
        <v>1</v>
      </c>
      <c r="I1083" s="4">
        <f>MOD(DaysPastLaunch[[#This Row],[QuartnerNumPastLaunch]]-1,4)+1</f>
        <v>1</v>
      </c>
      <c r="J1083" s="4" t="str">
        <f>"Y"&amp;DaysPastLaunch[[#This Row],[YearNumPastLaunch]]&amp;" "&amp;"M"&amp;DaysPastLaunch[[#This Row],[Month1_12]]</f>
        <v>Y4 M1</v>
      </c>
      <c r="K1083" s="4" t="str">
        <f>"Y"&amp;DaysPastLaunch[[#This Row],[YearNumPastLaunch]]&amp;" "&amp;"Q"&amp;DaysPastLaunch[[#This Row],[Quarter1_4]]</f>
        <v>Y4 Q1</v>
      </c>
      <c r="L1083" s="4" t="str">
        <f>DaysPastLaunch[[#This Row],[YearPastLaunch]]&amp;" "&amp;"Month "&amp;DaysPastLaunch[[#This Row],[Month1_12]]</f>
        <v>Year 4 Month 1</v>
      </c>
      <c r="M1083" s="4" t="str">
        <f>DaysPastLaunch[[#This Row],[YearPastLaunch]]&amp;" "&amp;"Quarter "&amp;DaysPastLaunch[[#This Row],[Quarter1_4]]</f>
        <v>Year 4 Quarter 1</v>
      </c>
    </row>
    <row r="1084" spans="1:13" x14ac:dyDescent="0.25">
      <c r="A1084">
        <v>1083</v>
      </c>
      <c r="B1084">
        <f>ROUNDDOWN((DaysPastLaunch[[#This Row],[DaysPastLaunch]]-1)/30,0)+1</f>
        <v>37</v>
      </c>
      <c r="C1084">
        <f>ROUNDDOWN((DaysPastLaunch[[#This Row],[MonthNumPastLaunch]]-1)/12,0)+1</f>
        <v>4</v>
      </c>
      <c r="D1084">
        <f>ROUNDUP(DaysPastLaunch[[#This Row],[MonthNumPastLaunch]]/3,0)</f>
        <v>13</v>
      </c>
      <c r="E1084" s="4" t="str">
        <f>"Month "&amp;DaysPastLaunch[[#This Row],[MonthNumPastLaunch]]</f>
        <v>Month 37</v>
      </c>
      <c r="F1084" s="4" t="str">
        <f>"Year "&amp;DaysPastLaunch[[#This Row],[YearNumPastLaunch]]</f>
        <v>Year 4</v>
      </c>
      <c r="G1084" s="4" t="str">
        <f>"Quarter "&amp;DaysPastLaunch[[#This Row],[QuartnerNumPastLaunch]]</f>
        <v>Quarter 13</v>
      </c>
      <c r="H1084" s="4">
        <f>MOD(DaysPastLaunch[[#This Row],[MonthNumPastLaunch]]-1,12)+1</f>
        <v>1</v>
      </c>
      <c r="I1084" s="4">
        <f>MOD(DaysPastLaunch[[#This Row],[QuartnerNumPastLaunch]]-1,4)+1</f>
        <v>1</v>
      </c>
      <c r="J1084" s="4" t="str">
        <f>"Y"&amp;DaysPastLaunch[[#This Row],[YearNumPastLaunch]]&amp;" "&amp;"M"&amp;DaysPastLaunch[[#This Row],[Month1_12]]</f>
        <v>Y4 M1</v>
      </c>
      <c r="K1084" s="4" t="str">
        <f>"Y"&amp;DaysPastLaunch[[#This Row],[YearNumPastLaunch]]&amp;" "&amp;"Q"&amp;DaysPastLaunch[[#This Row],[Quarter1_4]]</f>
        <v>Y4 Q1</v>
      </c>
      <c r="L1084" s="4" t="str">
        <f>DaysPastLaunch[[#This Row],[YearPastLaunch]]&amp;" "&amp;"Month "&amp;DaysPastLaunch[[#This Row],[Month1_12]]</f>
        <v>Year 4 Month 1</v>
      </c>
      <c r="M1084" s="4" t="str">
        <f>DaysPastLaunch[[#This Row],[YearPastLaunch]]&amp;" "&amp;"Quarter "&amp;DaysPastLaunch[[#This Row],[Quarter1_4]]</f>
        <v>Year 4 Quarter 1</v>
      </c>
    </row>
    <row r="1085" spans="1:13" x14ac:dyDescent="0.25">
      <c r="A1085">
        <v>1084</v>
      </c>
      <c r="B1085">
        <f>ROUNDDOWN((DaysPastLaunch[[#This Row],[DaysPastLaunch]]-1)/30,0)+1</f>
        <v>37</v>
      </c>
      <c r="C1085">
        <f>ROUNDDOWN((DaysPastLaunch[[#This Row],[MonthNumPastLaunch]]-1)/12,0)+1</f>
        <v>4</v>
      </c>
      <c r="D1085">
        <f>ROUNDUP(DaysPastLaunch[[#This Row],[MonthNumPastLaunch]]/3,0)</f>
        <v>13</v>
      </c>
      <c r="E1085" s="4" t="str">
        <f>"Month "&amp;DaysPastLaunch[[#This Row],[MonthNumPastLaunch]]</f>
        <v>Month 37</v>
      </c>
      <c r="F1085" s="4" t="str">
        <f>"Year "&amp;DaysPastLaunch[[#This Row],[YearNumPastLaunch]]</f>
        <v>Year 4</v>
      </c>
      <c r="G1085" s="4" t="str">
        <f>"Quarter "&amp;DaysPastLaunch[[#This Row],[QuartnerNumPastLaunch]]</f>
        <v>Quarter 13</v>
      </c>
      <c r="H1085" s="4">
        <f>MOD(DaysPastLaunch[[#This Row],[MonthNumPastLaunch]]-1,12)+1</f>
        <v>1</v>
      </c>
      <c r="I1085" s="4">
        <f>MOD(DaysPastLaunch[[#This Row],[QuartnerNumPastLaunch]]-1,4)+1</f>
        <v>1</v>
      </c>
      <c r="J1085" s="4" t="str">
        <f>"Y"&amp;DaysPastLaunch[[#This Row],[YearNumPastLaunch]]&amp;" "&amp;"M"&amp;DaysPastLaunch[[#This Row],[Month1_12]]</f>
        <v>Y4 M1</v>
      </c>
      <c r="K1085" s="4" t="str">
        <f>"Y"&amp;DaysPastLaunch[[#This Row],[YearNumPastLaunch]]&amp;" "&amp;"Q"&amp;DaysPastLaunch[[#This Row],[Quarter1_4]]</f>
        <v>Y4 Q1</v>
      </c>
      <c r="L1085" s="4" t="str">
        <f>DaysPastLaunch[[#This Row],[YearPastLaunch]]&amp;" "&amp;"Month "&amp;DaysPastLaunch[[#This Row],[Month1_12]]</f>
        <v>Year 4 Month 1</v>
      </c>
      <c r="M1085" s="4" t="str">
        <f>DaysPastLaunch[[#This Row],[YearPastLaunch]]&amp;" "&amp;"Quarter "&amp;DaysPastLaunch[[#This Row],[Quarter1_4]]</f>
        <v>Year 4 Quarter 1</v>
      </c>
    </row>
    <row r="1086" spans="1:13" x14ac:dyDescent="0.25">
      <c r="A1086">
        <v>1085</v>
      </c>
      <c r="B1086">
        <f>ROUNDDOWN((DaysPastLaunch[[#This Row],[DaysPastLaunch]]-1)/30,0)+1</f>
        <v>37</v>
      </c>
      <c r="C1086">
        <f>ROUNDDOWN((DaysPastLaunch[[#This Row],[MonthNumPastLaunch]]-1)/12,0)+1</f>
        <v>4</v>
      </c>
      <c r="D1086">
        <f>ROUNDUP(DaysPastLaunch[[#This Row],[MonthNumPastLaunch]]/3,0)</f>
        <v>13</v>
      </c>
      <c r="E1086" s="4" t="str">
        <f>"Month "&amp;DaysPastLaunch[[#This Row],[MonthNumPastLaunch]]</f>
        <v>Month 37</v>
      </c>
      <c r="F1086" s="4" t="str">
        <f>"Year "&amp;DaysPastLaunch[[#This Row],[YearNumPastLaunch]]</f>
        <v>Year 4</v>
      </c>
      <c r="G1086" s="4" t="str">
        <f>"Quarter "&amp;DaysPastLaunch[[#This Row],[QuartnerNumPastLaunch]]</f>
        <v>Quarter 13</v>
      </c>
      <c r="H1086" s="4">
        <f>MOD(DaysPastLaunch[[#This Row],[MonthNumPastLaunch]]-1,12)+1</f>
        <v>1</v>
      </c>
      <c r="I1086" s="4">
        <f>MOD(DaysPastLaunch[[#This Row],[QuartnerNumPastLaunch]]-1,4)+1</f>
        <v>1</v>
      </c>
      <c r="J1086" s="4" t="str">
        <f>"Y"&amp;DaysPastLaunch[[#This Row],[YearNumPastLaunch]]&amp;" "&amp;"M"&amp;DaysPastLaunch[[#This Row],[Month1_12]]</f>
        <v>Y4 M1</v>
      </c>
      <c r="K1086" s="4" t="str">
        <f>"Y"&amp;DaysPastLaunch[[#This Row],[YearNumPastLaunch]]&amp;" "&amp;"Q"&amp;DaysPastLaunch[[#This Row],[Quarter1_4]]</f>
        <v>Y4 Q1</v>
      </c>
      <c r="L1086" s="4" t="str">
        <f>DaysPastLaunch[[#This Row],[YearPastLaunch]]&amp;" "&amp;"Month "&amp;DaysPastLaunch[[#This Row],[Month1_12]]</f>
        <v>Year 4 Month 1</v>
      </c>
      <c r="M1086" s="4" t="str">
        <f>DaysPastLaunch[[#This Row],[YearPastLaunch]]&amp;" "&amp;"Quarter "&amp;DaysPastLaunch[[#This Row],[Quarter1_4]]</f>
        <v>Year 4 Quarter 1</v>
      </c>
    </row>
    <row r="1087" spans="1:13" x14ac:dyDescent="0.25">
      <c r="A1087">
        <v>1086</v>
      </c>
      <c r="B1087">
        <f>ROUNDDOWN((DaysPastLaunch[[#This Row],[DaysPastLaunch]]-1)/30,0)+1</f>
        <v>37</v>
      </c>
      <c r="C1087">
        <f>ROUNDDOWN((DaysPastLaunch[[#This Row],[MonthNumPastLaunch]]-1)/12,0)+1</f>
        <v>4</v>
      </c>
      <c r="D1087">
        <f>ROUNDUP(DaysPastLaunch[[#This Row],[MonthNumPastLaunch]]/3,0)</f>
        <v>13</v>
      </c>
      <c r="E1087" s="4" t="str">
        <f>"Month "&amp;DaysPastLaunch[[#This Row],[MonthNumPastLaunch]]</f>
        <v>Month 37</v>
      </c>
      <c r="F1087" s="4" t="str">
        <f>"Year "&amp;DaysPastLaunch[[#This Row],[YearNumPastLaunch]]</f>
        <v>Year 4</v>
      </c>
      <c r="G1087" s="4" t="str">
        <f>"Quarter "&amp;DaysPastLaunch[[#This Row],[QuartnerNumPastLaunch]]</f>
        <v>Quarter 13</v>
      </c>
      <c r="H1087" s="4">
        <f>MOD(DaysPastLaunch[[#This Row],[MonthNumPastLaunch]]-1,12)+1</f>
        <v>1</v>
      </c>
      <c r="I1087" s="4">
        <f>MOD(DaysPastLaunch[[#This Row],[QuartnerNumPastLaunch]]-1,4)+1</f>
        <v>1</v>
      </c>
      <c r="J1087" s="4" t="str">
        <f>"Y"&amp;DaysPastLaunch[[#This Row],[YearNumPastLaunch]]&amp;" "&amp;"M"&amp;DaysPastLaunch[[#This Row],[Month1_12]]</f>
        <v>Y4 M1</v>
      </c>
      <c r="K1087" s="4" t="str">
        <f>"Y"&amp;DaysPastLaunch[[#This Row],[YearNumPastLaunch]]&amp;" "&amp;"Q"&amp;DaysPastLaunch[[#This Row],[Quarter1_4]]</f>
        <v>Y4 Q1</v>
      </c>
      <c r="L1087" s="4" t="str">
        <f>DaysPastLaunch[[#This Row],[YearPastLaunch]]&amp;" "&amp;"Month "&amp;DaysPastLaunch[[#This Row],[Month1_12]]</f>
        <v>Year 4 Month 1</v>
      </c>
      <c r="M1087" s="4" t="str">
        <f>DaysPastLaunch[[#This Row],[YearPastLaunch]]&amp;" "&amp;"Quarter "&amp;DaysPastLaunch[[#This Row],[Quarter1_4]]</f>
        <v>Year 4 Quarter 1</v>
      </c>
    </row>
    <row r="1088" spans="1:13" x14ac:dyDescent="0.25">
      <c r="A1088">
        <v>1087</v>
      </c>
      <c r="B1088">
        <f>ROUNDDOWN((DaysPastLaunch[[#This Row],[DaysPastLaunch]]-1)/30,0)+1</f>
        <v>37</v>
      </c>
      <c r="C1088">
        <f>ROUNDDOWN((DaysPastLaunch[[#This Row],[MonthNumPastLaunch]]-1)/12,0)+1</f>
        <v>4</v>
      </c>
      <c r="D1088">
        <f>ROUNDUP(DaysPastLaunch[[#This Row],[MonthNumPastLaunch]]/3,0)</f>
        <v>13</v>
      </c>
      <c r="E1088" s="4" t="str">
        <f>"Month "&amp;DaysPastLaunch[[#This Row],[MonthNumPastLaunch]]</f>
        <v>Month 37</v>
      </c>
      <c r="F1088" s="4" t="str">
        <f>"Year "&amp;DaysPastLaunch[[#This Row],[YearNumPastLaunch]]</f>
        <v>Year 4</v>
      </c>
      <c r="G1088" s="4" t="str">
        <f>"Quarter "&amp;DaysPastLaunch[[#This Row],[QuartnerNumPastLaunch]]</f>
        <v>Quarter 13</v>
      </c>
      <c r="H1088" s="4">
        <f>MOD(DaysPastLaunch[[#This Row],[MonthNumPastLaunch]]-1,12)+1</f>
        <v>1</v>
      </c>
      <c r="I1088" s="4">
        <f>MOD(DaysPastLaunch[[#This Row],[QuartnerNumPastLaunch]]-1,4)+1</f>
        <v>1</v>
      </c>
      <c r="J1088" s="4" t="str">
        <f>"Y"&amp;DaysPastLaunch[[#This Row],[YearNumPastLaunch]]&amp;" "&amp;"M"&amp;DaysPastLaunch[[#This Row],[Month1_12]]</f>
        <v>Y4 M1</v>
      </c>
      <c r="K1088" s="4" t="str">
        <f>"Y"&amp;DaysPastLaunch[[#This Row],[YearNumPastLaunch]]&amp;" "&amp;"Q"&amp;DaysPastLaunch[[#This Row],[Quarter1_4]]</f>
        <v>Y4 Q1</v>
      </c>
      <c r="L1088" s="4" t="str">
        <f>DaysPastLaunch[[#This Row],[YearPastLaunch]]&amp;" "&amp;"Month "&amp;DaysPastLaunch[[#This Row],[Month1_12]]</f>
        <v>Year 4 Month 1</v>
      </c>
      <c r="M1088" s="4" t="str">
        <f>DaysPastLaunch[[#This Row],[YearPastLaunch]]&amp;" "&amp;"Quarter "&amp;DaysPastLaunch[[#This Row],[Quarter1_4]]</f>
        <v>Year 4 Quarter 1</v>
      </c>
    </row>
    <row r="1089" spans="1:13" x14ac:dyDescent="0.25">
      <c r="A1089">
        <v>1088</v>
      </c>
      <c r="B1089">
        <f>ROUNDDOWN((DaysPastLaunch[[#This Row],[DaysPastLaunch]]-1)/30,0)+1</f>
        <v>37</v>
      </c>
      <c r="C1089">
        <f>ROUNDDOWN((DaysPastLaunch[[#This Row],[MonthNumPastLaunch]]-1)/12,0)+1</f>
        <v>4</v>
      </c>
      <c r="D1089">
        <f>ROUNDUP(DaysPastLaunch[[#This Row],[MonthNumPastLaunch]]/3,0)</f>
        <v>13</v>
      </c>
      <c r="E1089" s="4" t="str">
        <f>"Month "&amp;DaysPastLaunch[[#This Row],[MonthNumPastLaunch]]</f>
        <v>Month 37</v>
      </c>
      <c r="F1089" s="4" t="str">
        <f>"Year "&amp;DaysPastLaunch[[#This Row],[YearNumPastLaunch]]</f>
        <v>Year 4</v>
      </c>
      <c r="G1089" s="4" t="str">
        <f>"Quarter "&amp;DaysPastLaunch[[#This Row],[QuartnerNumPastLaunch]]</f>
        <v>Quarter 13</v>
      </c>
      <c r="H1089" s="4">
        <f>MOD(DaysPastLaunch[[#This Row],[MonthNumPastLaunch]]-1,12)+1</f>
        <v>1</v>
      </c>
      <c r="I1089" s="4">
        <f>MOD(DaysPastLaunch[[#This Row],[QuartnerNumPastLaunch]]-1,4)+1</f>
        <v>1</v>
      </c>
      <c r="J1089" s="4" t="str">
        <f>"Y"&amp;DaysPastLaunch[[#This Row],[YearNumPastLaunch]]&amp;" "&amp;"M"&amp;DaysPastLaunch[[#This Row],[Month1_12]]</f>
        <v>Y4 M1</v>
      </c>
      <c r="K1089" s="4" t="str">
        <f>"Y"&amp;DaysPastLaunch[[#This Row],[YearNumPastLaunch]]&amp;" "&amp;"Q"&amp;DaysPastLaunch[[#This Row],[Quarter1_4]]</f>
        <v>Y4 Q1</v>
      </c>
      <c r="L1089" s="4" t="str">
        <f>DaysPastLaunch[[#This Row],[YearPastLaunch]]&amp;" "&amp;"Month "&amp;DaysPastLaunch[[#This Row],[Month1_12]]</f>
        <v>Year 4 Month 1</v>
      </c>
      <c r="M1089" s="4" t="str">
        <f>DaysPastLaunch[[#This Row],[YearPastLaunch]]&amp;" "&amp;"Quarter "&amp;DaysPastLaunch[[#This Row],[Quarter1_4]]</f>
        <v>Year 4 Quarter 1</v>
      </c>
    </row>
    <row r="1090" spans="1:13" x14ac:dyDescent="0.25">
      <c r="A1090">
        <v>1089</v>
      </c>
      <c r="B1090">
        <f>ROUNDDOWN((DaysPastLaunch[[#This Row],[DaysPastLaunch]]-1)/30,0)+1</f>
        <v>37</v>
      </c>
      <c r="C1090">
        <f>ROUNDDOWN((DaysPastLaunch[[#This Row],[MonthNumPastLaunch]]-1)/12,0)+1</f>
        <v>4</v>
      </c>
      <c r="D1090">
        <f>ROUNDUP(DaysPastLaunch[[#This Row],[MonthNumPastLaunch]]/3,0)</f>
        <v>13</v>
      </c>
      <c r="E1090" s="4" t="str">
        <f>"Month "&amp;DaysPastLaunch[[#This Row],[MonthNumPastLaunch]]</f>
        <v>Month 37</v>
      </c>
      <c r="F1090" s="4" t="str">
        <f>"Year "&amp;DaysPastLaunch[[#This Row],[YearNumPastLaunch]]</f>
        <v>Year 4</v>
      </c>
      <c r="G1090" s="4" t="str">
        <f>"Quarter "&amp;DaysPastLaunch[[#This Row],[QuartnerNumPastLaunch]]</f>
        <v>Quarter 13</v>
      </c>
      <c r="H1090" s="4">
        <f>MOD(DaysPastLaunch[[#This Row],[MonthNumPastLaunch]]-1,12)+1</f>
        <v>1</v>
      </c>
      <c r="I1090" s="4">
        <f>MOD(DaysPastLaunch[[#This Row],[QuartnerNumPastLaunch]]-1,4)+1</f>
        <v>1</v>
      </c>
      <c r="J1090" s="4" t="str">
        <f>"Y"&amp;DaysPastLaunch[[#This Row],[YearNumPastLaunch]]&amp;" "&amp;"M"&amp;DaysPastLaunch[[#This Row],[Month1_12]]</f>
        <v>Y4 M1</v>
      </c>
      <c r="K1090" s="4" t="str">
        <f>"Y"&amp;DaysPastLaunch[[#This Row],[YearNumPastLaunch]]&amp;" "&amp;"Q"&amp;DaysPastLaunch[[#This Row],[Quarter1_4]]</f>
        <v>Y4 Q1</v>
      </c>
      <c r="L1090" s="4" t="str">
        <f>DaysPastLaunch[[#This Row],[YearPastLaunch]]&amp;" "&amp;"Month "&amp;DaysPastLaunch[[#This Row],[Month1_12]]</f>
        <v>Year 4 Month 1</v>
      </c>
      <c r="M1090" s="4" t="str">
        <f>DaysPastLaunch[[#This Row],[YearPastLaunch]]&amp;" "&amp;"Quarter "&amp;DaysPastLaunch[[#This Row],[Quarter1_4]]</f>
        <v>Year 4 Quarter 1</v>
      </c>
    </row>
    <row r="1091" spans="1:13" x14ac:dyDescent="0.25">
      <c r="A1091">
        <v>1090</v>
      </c>
      <c r="B1091">
        <f>ROUNDDOWN((DaysPastLaunch[[#This Row],[DaysPastLaunch]]-1)/30,0)+1</f>
        <v>37</v>
      </c>
      <c r="C1091">
        <f>ROUNDDOWN((DaysPastLaunch[[#This Row],[MonthNumPastLaunch]]-1)/12,0)+1</f>
        <v>4</v>
      </c>
      <c r="D1091">
        <f>ROUNDUP(DaysPastLaunch[[#This Row],[MonthNumPastLaunch]]/3,0)</f>
        <v>13</v>
      </c>
      <c r="E1091" s="4" t="str">
        <f>"Month "&amp;DaysPastLaunch[[#This Row],[MonthNumPastLaunch]]</f>
        <v>Month 37</v>
      </c>
      <c r="F1091" s="4" t="str">
        <f>"Year "&amp;DaysPastLaunch[[#This Row],[YearNumPastLaunch]]</f>
        <v>Year 4</v>
      </c>
      <c r="G1091" s="4" t="str">
        <f>"Quarter "&amp;DaysPastLaunch[[#This Row],[QuartnerNumPastLaunch]]</f>
        <v>Quarter 13</v>
      </c>
      <c r="H1091" s="4">
        <f>MOD(DaysPastLaunch[[#This Row],[MonthNumPastLaunch]]-1,12)+1</f>
        <v>1</v>
      </c>
      <c r="I1091" s="4">
        <f>MOD(DaysPastLaunch[[#This Row],[QuartnerNumPastLaunch]]-1,4)+1</f>
        <v>1</v>
      </c>
      <c r="J1091" s="4" t="str">
        <f>"Y"&amp;DaysPastLaunch[[#This Row],[YearNumPastLaunch]]&amp;" "&amp;"M"&amp;DaysPastLaunch[[#This Row],[Month1_12]]</f>
        <v>Y4 M1</v>
      </c>
      <c r="K1091" s="4" t="str">
        <f>"Y"&amp;DaysPastLaunch[[#This Row],[YearNumPastLaunch]]&amp;" "&amp;"Q"&amp;DaysPastLaunch[[#This Row],[Quarter1_4]]</f>
        <v>Y4 Q1</v>
      </c>
      <c r="L1091" s="4" t="str">
        <f>DaysPastLaunch[[#This Row],[YearPastLaunch]]&amp;" "&amp;"Month "&amp;DaysPastLaunch[[#This Row],[Month1_12]]</f>
        <v>Year 4 Month 1</v>
      </c>
      <c r="M1091" s="4" t="str">
        <f>DaysPastLaunch[[#This Row],[YearPastLaunch]]&amp;" "&amp;"Quarter "&amp;DaysPastLaunch[[#This Row],[Quarter1_4]]</f>
        <v>Year 4 Quarter 1</v>
      </c>
    </row>
    <row r="1092" spans="1:13" x14ac:dyDescent="0.25">
      <c r="A1092">
        <v>1091</v>
      </c>
      <c r="B1092">
        <f>ROUNDDOWN((DaysPastLaunch[[#This Row],[DaysPastLaunch]]-1)/30,0)+1</f>
        <v>37</v>
      </c>
      <c r="C1092">
        <f>ROUNDDOWN((DaysPastLaunch[[#This Row],[MonthNumPastLaunch]]-1)/12,0)+1</f>
        <v>4</v>
      </c>
      <c r="D1092">
        <f>ROUNDUP(DaysPastLaunch[[#This Row],[MonthNumPastLaunch]]/3,0)</f>
        <v>13</v>
      </c>
      <c r="E1092" s="4" t="str">
        <f>"Month "&amp;DaysPastLaunch[[#This Row],[MonthNumPastLaunch]]</f>
        <v>Month 37</v>
      </c>
      <c r="F1092" s="4" t="str">
        <f>"Year "&amp;DaysPastLaunch[[#This Row],[YearNumPastLaunch]]</f>
        <v>Year 4</v>
      </c>
      <c r="G1092" s="4" t="str">
        <f>"Quarter "&amp;DaysPastLaunch[[#This Row],[QuartnerNumPastLaunch]]</f>
        <v>Quarter 13</v>
      </c>
      <c r="H1092" s="4">
        <f>MOD(DaysPastLaunch[[#This Row],[MonthNumPastLaunch]]-1,12)+1</f>
        <v>1</v>
      </c>
      <c r="I1092" s="4">
        <f>MOD(DaysPastLaunch[[#This Row],[QuartnerNumPastLaunch]]-1,4)+1</f>
        <v>1</v>
      </c>
      <c r="J1092" s="4" t="str">
        <f>"Y"&amp;DaysPastLaunch[[#This Row],[YearNumPastLaunch]]&amp;" "&amp;"M"&amp;DaysPastLaunch[[#This Row],[Month1_12]]</f>
        <v>Y4 M1</v>
      </c>
      <c r="K1092" s="4" t="str">
        <f>"Y"&amp;DaysPastLaunch[[#This Row],[YearNumPastLaunch]]&amp;" "&amp;"Q"&amp;DaysPastLaunch[[#This Row],[Quarter1_4]]</f>
        <v>Y4 Q1</v>
      </c>
      <c r="L1092" s="4" t="str">
        <f>DaysPastLaunch[[#This Row],[YearPastLaunch]]&amp;" "&amp;"Month "&amp;DaysPastLaunch[[#This Row],[Month1_12]]</f>
        <v>Year 4 Month 1</v>
      </c>
      <c r="M1092" s="4" t="str">
        <f>DaysPastLaunch[[#This Row],[YearPastLaunch]]&amp;" "&amp;"Quarter "&amp;DaysPastLaunch[[#This Row],[Quarter1_4]]</f>
        <v>Year 4 Quarter 1</v>
      </c>
    </row>
    <row r="1093" spans="1:13" x14ac:dyDescent="0.25">
      <c r="A1093">
        <v>1092</v>
      </c>
      <c r="B1093">
        <f>ROUNDDOWN((DaysPastLaunch[[#This Row],[DaysPastLaunch]]-1)/30,0)+1</f>
        <v>37</v>
      </c>
      <c r="C1093">
        <f>ROUNDDOWN((DaysPastLaunch[[#This Row],[MonthNumPastLaunch]]-1)/12,0)+1</f>
        <v>4</v>
      </c>
      <c r="D1093">
        <f>ROUNDUP(DaysPastLaunch[[#This Row],[MonthNumPastLaunch]]/3,0)</f>
        <v>13</v>
      </c>
      <c r="E1093" s="4" t="str">
        <f>"Month "&amp;DaysPastLaunch[[#This Row],[MonthNumPastLaunch]]</f>
        <v>Month 37</v>
      </c>
      <c r="F1093" s="4" t="str">
        <f>"Year "&amp;DaysPastLaunch[[#This Row],[YearNumPastLaunch]]</f>
        <v>Year 4</v>
      </c>
      <c r="G1093" s="4" t="str">
        <f>"Quarter "&amp;DaysPastLaunch[[#This Row],[QuartnerNumPastLaunch]]</f>
        <v>Quarter 13</v>
      </c>
      <c r="H1093" s="4">
        <f>MOD(DaysPastLaunch[[#This Row],[MonthNumPastLaunch]]-1,12)+1</f>
        <v>1</v>
      </c>
      <c r="I1093" s="4">
        <f>MOD(DaysPastLaunch[[#This Row],[QuartnerNumPastLaunch]]-1,4)+1</f>
        <v>1</v>
      </c>
      <c r="J1093" s="4" t="str">
        <f>"Y"&amp;DaysPastLaunch[[#This Row],[YearNumPastLaunch]]&amp;" "&amp;"M"&amp;DaysPastLaunch[[#This Row],[Month1_12]]</f>
        <v>Y4 M1</v>
      </c>
      <c r="K1093" s="4" t="str">
        <f>"Y"&amp;DaysPastLaunch[[#This Row],[YearNumPastLaunch]]&amp;" "&amp;"Q"&amp;DaysPastLaunch[[#This Row],[Quarter1_4]]</f>
        <v>Y4 Q1</v>
      </c>
      <c r="L1093" s="4" t="str">
        <f>DaysPastLaunch[[#This Row],[YearPastLaunch]]&amp;" "&amp;"Month "&amp;DaysPastLaunch[[#This Row],[Month1_12]]</f>
        <v>Year 4 Month 1</v>
      </c>
      <c r="M1093" s="4" t="str">
        <f>DaysPastLaunch[[#This Row],[YearPastLaunch]]&amp;" "&amp;"Quarter "&amp;DaysPastLaunch[[#This Row],[Quarter1_4]]</f>
        <v>Year 4 Quarter 1</v>
      </c>
    </row>
    <row r="1094" spans="1:13" x14ac:dyDescent="0.25">
      <c r="A1094">
        <v>1093</v>
      </c>
      <c r="B1094">
        <f>ROUNDDOWN((DaysPastLaunch[[#This Row],[DaysPastLaunch]]-1)/30,0)+1</f>
        <v>37</v>
      </c>
      <c r="C1094">
        <f>ROUNDDOWN((DaysPastLaunch[[#This Row],[MonthNumPastLaunch]]-1)/12,0)+1</f>
        <v>4</v>
      </c>
      <c r="D1094">
        <f>ROUNDUP(DaysPastLaunch[[#This Row],[MonthNumPastLaunch]]/3,0)</f>
        <v>13</v>
      </c>
      <c r="E1094" s="4" t="str">
        <f>"Month "&amp;DaysPastLaunch[[#This Row],[MonthNumPastLaunch]]</f>
        <v>Month 37</v>
      </c>
      <c r="F1094" s="4" t="str">
        <f>"Year "&amp;DaysPastLaunch[[#This Row],[YearNumPastLaunch]]</f>
        <v>Year 4</v>
      </c>
      <c r="G1094" s="4" t="str">
        <f>"Quarter "&amp;DaysPastLaunch[[#This Row],[QuartnerNumPastLaunch]]</f>
        <v>Quarter 13</v>
      </c>
      <c r="H1094" s="4">
        <f>MOD(DaysPastLaunch[[#This Row],[MonthNumPastLaunch]]-1,12)+1</f>
        <v>1</v>
      </c>
      <c r="I1094" s="4">
        <f>MOD(DaysPastLaunch[[#This Row],[QuartnerNumPastLaunch]]-1,4)+1</f>
        <v>1</v>
      </c>
      <c r="J1094" s="4" t="str">
        <f>"Y"&amp;DaysPastLaunch[[#This Row],[YearNumPastLaunch]]&amp;" "&amp;"M"&amp;DaysPastLaunch[[#This Row],[Month1_12]]</f>
        <v>Y4 M1</v>
      </c>
      <c r="K1094" s="4" t="str">
        <f>"Y"&amp;DaysPastLaunch[[#This Row],[YearNumPastLaunch]]&amp;" "&amp;"Q"&amp;DaysPastLaunch[[#This Row],[Quarter1_4]]</f>
        <v>Y4 Q1</v>
      </c>
      <c r="L1094" s="4" t="str">
        <f>DaysPastLaunch[[#This Row],[YearPastLaunch]]&amp;" "&amp;"Month "&amp;DaysPastLaunch[[#This Row],[Month1_12]]</f>
        <v>Year 4 Month 1</v>
      </c>
      <c r="M1094" s="4" t="str">
        <f>DaysPastLaunch[[#This Row],[YearPastLaunch]]&amp;" "&amp;"Quarter "&amp;DaysPastLaunch[[#This Row],[Quarter1_4]]</f>
        <v>Year 4 Quarter 1</v>
      </c>
    </row>
    <row r="1095" spans="1:13" x14ac:dyDescent="0.25">
      <c r="A1095">
        <v>1094</v>
      </c>
      <c r="B1095">
        <f>ROUNDDOWN((DaysPastLaunch[[#This Row],[DaysPastLaunch]]-1)/30,0)+1</f>
        <v>37</v>
      </c>
      <c r="C1095">
        <f>ROUNDDOWN((DaysPastLaunch[[#This Row],[MonthNumPastLaunch]]-1)/12,0)+1</f>
        <v>4</v>
      </c>
      <c r="D1095">
        <f>ROUNDUP(DaysPastLaunch[[#This Row],[MonthNumPastLaunch]]/3,0)</f>
        <v>13</v>
      </c>
      <c r="E1095" s="4" t="str">
        <f>"Month "&amp;DaysPastLaunch[[#This Row],[MonthNumPastLaunch]]</f>
        <v>Month 37</v>
      </c>
      <c r="F1095" s="4" t="str">
        <f>"Year "&amp;DaysPastLaunch[[#This Row],[YearNumPastLaunch]]</f>
        <v>Year 4</v>
      </c>
      <c r="G1095" s="4" t="str">
        <f>"Quarter "&amp;DaysPastLaunch[[#This Row],[QuartnerNumPastLaunch]]</f>
        <v>Quarter 13</v>
      </c>
      <c r="H1095" s="4">
        <f>MOD(DaysPastLaunch[[#This Row],[MonthNumPastLaunch]]-1,12)+1</f>
        <v>1</v>
      </c>
      <c r="I1095" s="4">
        <f>MOD(DaysPastLaunch[[#This Row],[QuartnerNumPastLaunch]]-1,4)+1</f>
        <v>1</v>
      </c>
      <c r="J1095" s="4" t="str">
        <f>"Y"&amp;DaysPastLaunch[[#This Row],[YearNumPastLaunch]]&amp;" "&amp;"M"&amp;DaysPastLaunch[[#This Row],[Month1_12]]</f>
        <v>Y4 M1</v>
      </c>
      <c r="K1095" s="4" t="str">
        <f>"Y"&amp;DaysPastLaunch[[#This Row],[YearNumPastLaunch]]&amp;" "&amp;"Q"&amp;DaysPastLaunch[[#This Row],[Quarter1_4]]</f>
        <v>Y4 Q1</v>
      </c>
      <c r="L1095" s="4" t="str">
        <f>DaysPastLaunch[[#This Row],[YearPastLaunch]]&amp;" "&amp;"Month "&amp;DaysPastLaunch[[#This Row],[Month1_12]]</f>
        <v>Year 4 Month 1</v>
      </c>
      <c r="M1095" s="4" t="str">
        <f>DaysPastLaunch[[#This Row],[YearPastLaunch]]&amp;" "&amp;"Quarter "&amp;DaysPastLaunch[[#This Row],[Quarter1_4]]</f>
        <v>Year 4 Quarter 1</v>
      </c>
    </row>
    <row r="1096" spans="1:13" x14ac:dyDescent="0.25">
      <c r="A1096">
        <v>1095</v>
      </c>
      <c r="B1096">
        <f>ROUNDDOWN((DaysPastLaunch[[#This Row],[DaysPastLaunch]]-1)/30,0)+1</f>
        <v>37</v>
      </c>
      <c r="C1096">
        <f>ROUNDDOWN((DaysPastLaunch[[#This Row],[MonthNumPastLaunch]]-1)/12,0)+1</f>
        <v>4</v>
      </c>
      <c r="D1096">
        <f>ROUNDUP(DaysPastLaunch[[#This Row],[MonthNumPastLaunch]]/3,0)</f>
        <v>13</v>
      </c>
      <c r="E1096" s="4" t="str">
        <f>"Month "&amp;DaysPastLaunch[[#This Row],[MonthNumPastLaunch]]</f>
        <v>Month 37</v>
      </c>
      <c r="F1096" s="4" t="str">
        <f>"Year "&amp;DaysPastLaunch[[#This Row],[YearNumPastLaunch]]</f>
        <v>Year 4</v>
      </c>
      <c r="G1096" s="4" t="str">
        <f>"Quarter "&amp;DaysPastLaunch[[#This Row],[QuartnerNumPastLaunch]]</f>
        <v>Quarter 13</v>
      </c>
      <c r="H1096" s="4">
        <f>MOD(DaysPastLaunch[[#This Row],[MonthNumPastLaunch]]-1,12)+1</f>
        <v>1</v>
      </c>
      <c r="I1096" s="4">
        <f>MOD(DaysPastLaunch[[#This Row],[QuartnerNumPastLaunch]]-1,4)+1</f>
        <v>1</v>
      </c>
      <c r="J1096" s="4" t="str">
        <f>"Y"&amp;DaysPastLaunch[[#This Row],[YearNumPastLaunch]]&amp;" "&amp;"M"&amp;DaysPastLaunch[[#This Row],[Month1_12]]</f>
        <v>Y4 M1</v>
      </c>
      <c r="K1096" s="4" t="str">
        <f>"Y"&amp;DaysPastLaunch[[#This Row],[YearNumPastLaunch]]&amp;" "&amp;"Q"&amp;DaysPastLaunch[[#This Row],[Quarter1_4]]</f>
        <v>Y4 Q1</v>
      </c>
      <c r="L1096" s="4" t="str">
        <f>DaysPastLaunch[[#This Row],[YearPastLaunch]]&amp;" "&amp;"Month "&amp;DaysPastLaunch[[#This Row],[Month1_12]]</f>
        <v>Year 4 Month 1</v>
      </c>
      <c r="M1096" s="4" t="str">
        <f>DaysPastLaunch[[#This Row],[YearPastLaunch]]&amp;" "&amp;"Quarter "&amp;DaysPastLaunch[[#This Row],[Quarter1_4]]</f>
        <v>Year 4 Quarter 1</v>
      </c>
    </row>
    <row r="1097" spans="1:13" x14ac:dyDescent="0.25">
      <c r="A1097">
        <v>1096</v>
      </c>
      <c r="B1097">
        <f>ROUNDDOWN((DaysPastLaunch[[#This Row],[DaysPastLaunch]]-1)/30,0)+1</f>
        <v>37</v>
      </c>
      <c r="C1097">
        <f>ROUNDDOWN((DaysPastLaunch[[#This Row],[MonthNumPastLaunch]]-1)/12,0)+1</f>
        <v>4</v>
      </c>
      <c r="D1097">
        <f>ROUNDUP(DaysPastLaunch[[#This Row],[MonthNumPastLaunch]]/3,0)</f>
        <v>13</v>
      </c>
      <c r="E1097" s="4" t="str">
        <f>"Month "&amp;DaysPastLaunch[[#This Row],[MonthNumPastLaunch]]</f>
        <v>Month 37</v>
      </c>
      <c r="F1097" s="4" t="str">
        <f>"Year "&amp;DaysPastLaunch[[#This Row],[YearNumPastLaunch]]</f>
        <v>Year 4</v>
      </c>
      <c r="G1097" s="4" t="str">
        <f>"Quarter "&amp;DaysPastLaunch[[#This Row],[QuartnerNumPastLaunch]]</f>
        <v>Quarter 13</v>
      </c>
      <c r="H1097" s="4">
        <f>MOD(DaysPastLaunch[[#This Row],[MonthNumPastLaunch]]-1,12)+1</f>
        <v>1</v>
      </c>
      <c r="I1097" s="4">
        <f>MOD(DaysPastLaunch[[#This Row],[QuartnerNumPastLaunch]]-1,4)+1</f>
        <v>1</v>
      </c>
      <c r="J1097" s="4" t="str">
        <f>"Y"&amp;DaysPastLaunch[[#This Row],[YearNumPastLaunch]]&amp;" "&amp;"M"&amp;DaysPastLaunch[[#This Row],[Month1_12]]</f>
        <v>Y4 M1</v>
      </c>
      <c r="K1097" s="4" t="str">
        <f>"Y"&amp;DaysPastLaunch[[#This Row],[YearNumPastLaunch]]&amp;" "&amp;"Q"&amp;DaysPastLaunch[[#This Row],[Quarter1_4]]</f>
        <v>Y4 Q1</v>
      </c>
      <c r="L1097" s="4" t="str">
        <f>DaysPastLaunch[[#This Row],[YearPastLaunch]]&amp;" "&amp;"Month "&amp;DaysPastLaunch[[#This Row],[Month1_12]]</f>
        <v>Year 4 Month 1</v>
      </c>
      <c r="M1097" s="4" t="str">
        <f>DaysPastLaunch[[#This Row],[YearPastLaunch]]&amp;" "&amp;"Quarter "&amp;DaysPastLaunch[[#This Row],[Quarter1_4]]</f>
        <v>Year 4 Quarter 1</v>
      </c>
    </row>
    <row r="1098" spans="1:13" x14ac:dyDescent="0.25">
      <c r="A1098">
        <v>1097</v>
      </c>
      <c r="B1098">
        <f>ROUNDDOWN((DaysPastLaunch[[#This Row],[DaysPastLaunch]]-1)/30,0)+1</f>
        <v>37</v>
      </c>
      <c r="C1098">
        <f>ROUNDDOWN((DaysPastLaunch[[#This Row],[MonthNumPastLaunch]]-1)/12,0)+1</f>
        <v>4</v>
      </c>
      <c r="D1098">
        <f>ROUNDUP(DaysPastLaunch[[#This Row],[MonthNumPastLaunch]]/3,0)</f>
        <v>13</v>
      </c>
      <c r="E1098" s="4" t="str">
        <f>"Month "&amp;DaysPastLaunch[[#This Row],[MonthNumPastLaunch]]</f>
        <v>Month 37</v>
      </c>
      <c r="F1098" s="4" t="str">
        <f>"Year "&amp;DaysPastLaunch[[#This Row],[YearNumPastLaunch]]</f>
        <v>Year 4</v>
      </c>
      <c r="G1098" s="4" t="str">
        <f>"Quarter "&amp;DaysPastLaunch[[#This Row],[QuartnerNumPastLaunch]]</f>
        <v>Quarter 13</v>
      </c>
      <c r="H1098" s="4">
        <f>MOD(DaysPastLaunch[[#This Row],[MonthNumPastLaunch]]-1,12)+1</f>
        <v>1</v>
      </c>
      <c r="I1098" s="4">
        <f>MOD(DaysPastLaunch[[#This Row],[QuartnerNumPastLaunch]]-1,4)+1</f>
        <v>1</v>
      </c>
      <c r="J1098" s="4" t="str">
        <f>"Y"&amp;DaysPastLaunch[[#This Row],[YearNumPastLaunch]]&amp;" "&amp;"M"&amp;DaysPastLaunch[[#This Row],[Month1_12]]</f>
        <v>Y4 M1</v>
      </c>
      <c r="K1098" s="4" t="str">
        <f>"Y"&amp;DaysPastLaunch[[#This Row],[YearNumPastLaunch]]&amp;" "&amp;"Q"&amp;DaysPastLaunch[[#This Row],[Quarter1_4]]</f>
        <v>Y4 Q1</v>
      </c>
      <c r="L1098" s="4" t="str">
        <f>DaysPastLaunch[[#This Row],[YearPastLaunch]]&amp;" "&amp;"Month "&amp;DaysPastLaunch[[#This Row],[Month1_12]]</f>
        <v>Year 4 Month 1</v>
      </c>
      <c r="M1098" s="4" t="str">
        <f>DaysPastLaunch[[#This Row],[YearPastLaunch]]&amp;" "&amp;"Quarter "&amp;DaysPastLaunch[[#This Row],[Quarter1_4]]</f>
        <v>Year 4 Quarter 1</v>
      </c>
    </row>
    <row r="1099" spans="1:13" x14ac:dyDescent="0.25">
      <c r="A1099">
        <v>1098</v>
      </c>
      <c r="B1099">
        <f>ROUNDDOWN((DaysPastLaunch[[#This Row],[DaysPastLaunch]]-1)/30,0)+1</f>
        <v>37</v>
      </c>
      <c r="C1099">
        <f>ROUNDDOWN((DaysPastLaunch[[#This Row],[MonthNumPastLaunch]]-1)/12,0)+1</f>
        <v>4</v>
      </c>
      <c r="D1099">
        <f>ROUNDUP(DaysPastLaunch[[#This Row],[MonthNumPastLaunch]]/3,0)</f>
        <v>13</v>
      </c>
      <c r="E1099" s="4" t="str">
        <f>"Month "&amp;DaysPastLaunch[[#This Row],[MonthNumPastLaunch]]</f>
        <v>Month 37</v>
      </c>
      <c r="F1099" s="4" t="str">
        <f>"Year "&amp;DaysPastLaunch[[#This Row],[YearNumPastLaunch]]</f>
        <v>Year 4</v>
      </c>
      <c r="G1099" s="4" t="str">
        <f>"Quarter "&amp;DaysPastLaunch[[#This Row],[QuartnerNumPastLaunch]]</f>
        <v>Quarter 13</v>
      </c>
      <c r="H1099" s="4">
        <f>MOD(DaysPastLaunch[[#This Row],[MonthNumPastLaunch]]-1,12)+1</f>
        <v>1</v>
      </c>
      <c r="I1099" s="4">
        <f>MOD(DaysPastLaunch[[#This Row],[QuartnerNumPastLaunch]]-1,4)+1</f>
        <v>1</v>
      </c>
      <c r="J1099" s="4" t="str">
        <f>"Y"&amp;DaysPastLaunch[[#This Row],[YearNumPastLaunch]]&amp;" "&amp;"M"&amp;DaysPastLaunch[[#This Row],[Month1_12]]</f>
        <v>Y4 M1</v>
      </c>
      <c r="K1099" s="4" t="str">
        <f>"Y"&amp;DaysPastLaunch[[#This Row],[YearNumPastLaunch]]&amp;" "&amp;"Q"&amp;DaysPastLaunch[[#This Row],[Quarter1_4]]</f>
        <v>Y4 Q1</v>
      </c>
      <c r="L1099" s="4" t="str">
        <f>DaysPastLaunch[[#This Row],[YearPastLaunch]]&amp;" "&amp;"Month "&amp;DaysPastLaunch[[#This Row],[Month1_12]]</f>
        <v>Year 4 Month 1</v>
      </c>
      <c r="M1099" s="4" t="str">
        <f>DaysPastLaunch[[#This Row],[YearPastLaunch]]&amp;" "&amp;"Quarter "&amp;DaysPastLaunch[[#This Row],[Quarter1_4]]</f>
        <v>Year 4 Quarter 1</v>
      </c>
    </row>
    <row r="1100" spans="1:13" x14ac:dyDescent="0.25">
      <c r="A1100">
        <v>1099</v>
      </c>
      <c r="B1100">
        <f>ROUNDDOWN((DaysPastLaunch[[#This Row],[DaysPastLaunch]]-1)/30,0)+1</f>
        <v>37</v>
      </c>
      <c r="C1100">
        <f>ROUNDDOWN((DaysPastLaunch[[#This Row],[MonthNumPastLaunch]]-1)/12,0)+1</f>
        <v>4</v>
      </c>
      <c r="D1100">
        <f>ROUNDUP(DaysPastLaunch[[#This Row],[MonthNumPastLaunch]]/3,0)</f>
        <v>13</v>
      </c>
      <c r="E1100" s="4" t="str">
        <f>"Month "&amp;DaysPastLaunch[[#This Row],[MonthNumPastLaunch]]</f>
        <v>Month 37</v>
      </c>
      <c r="F1100" s="4" t="str">
        <f>"Year "&amp;DaysPastLaunch[[#This Row],[YearNumPastLaunch]]</f>
        <v>Year 4</v>
      </c>
      <c r="G1100" s="4" t="str">
        <f>"Quarter "&amp;DaysPastLaunch[[#This Row],[QuartnerNumPastLaunch]]</f>
        <v>Quarter 13</v>
      </c>
      <c r="H1100" s="4">
        <f>MOD(DaysPastLaunch[[#This Row],[MonthNumPastLaunch]]-1,12)+1</f>
        <v>1</v>
      </c>
      <c r="I1100" s="4">
        <f>MOD(DaysPastLaunch[[#This Row],[QuartnerNumPastLaunch]]-1,4)+1</f>
        <v>1</v>
      </c>
      <c r="J1100" s="4" t="str">
        <f>"Y"&amp;DaysPastLaunch[[#This Row],[YearNumPastLaunch]]&amp;" "&amp;"M"&amp;DaysPastLaunch[[#This Row],[Month1_12]]</f>
        <v>Y4 M1</v>
      </c>
      <c r="K1100" s="4" t="str">
        <f>"Y"&amp;DaysPastLaunch[[#This Row],[YearNumPastLaunch]]&amp;" "&amp;"Q"&amp;DaysPastLaunch[[#This Row],[Quarter1_4]]</f>
        <v>Y4 Q1</v>
      </c>
      <c r="L1100" s="4" t="str">
        <f>DaysPastLaunch[[#This Row],[YearPastLaunch]]&amp;" "&amp;"Month "&amp;DaysPastLaunch[[#This Row],[Month1_12]]</f>
        <v>Year 4 Month 1</v>
      </c>
      <c r="M1100" s="4" t="str">
        <f>DaysPastLaunch[[#This Row],[YearPastLaunch]]&amp;" "&amp;"Quarter "&amp;DaysPastLaunch[[#This Row],[Quarter1_4]]</f>
        <v>Year 4 Quarter 1</v>
      </c>
    </row>
    <row r="1101" spans="1:13" x14ac:dyDescent="0.25">
      <c r="A1101">
        <v>1100</v>
      </c>
      <c r="B1101">
        <f>ROUNDDOWN((DaysPastLaunch[[#This Row],[DaysPastLaunch]]-1)/30,0)+1</f>
        <v>37</v>
      </c>
      <c r="C1101">
        <f>ROUNDDOWN((DaysPastLaunch[[#This Row],[MonthNumPastLaunch]]-1)/12,0)+1</f>
        <v>4</v>
      </c>
      <c r="D1101">
        <f>ROUNDUP(DaysPastLaunch[[#This Row],[MonthNumPastLaunch]]/3,0)</f>
        <v>13</v>
      </c>
      <c r="E1101" s="4" t="str">
        <f>"Month "&amp;DaysPastLaunch[[#This Row],[MonthNumPastLaunch]]</f>
        <v>Month 37</v>
      </c>
      <c r="F1101" s="4" t="str">
        <f>"Year "&amp;DaysPastLaunch[[#This Row],[YearNumPastLaunch]]</f>
        <v>Year 4</v>
      </c>
      <c r="G1101" s="4" t="str">
        <f>"Quarter "&amp;DaysPastLaunch[[#This Row],[QuartnerNumPastLaunch]]</f>
        <v>Quarter 13</v>
      </c>
      <c r="H1101" s="4">
        <f>MOD(DaysPastLaunch[[#This Row],[MonthNumPastLaunch]]-1,12)+1</f>
        <v>1</v>
      </c>
      <c r="I1101" s="4">
        <f>MOD(DaysPastLaunch[[#This Row],[QuartnerNumPastLaunch]]-1,4)+1</f>
        <v>1</v>
      </c>
      <c r="J1101" s="4" t="str">
        <f>"Y"&amp;DaysPastLaunch[[#This Row],[YearNumPastLaunch]]&amp;" "&amp;"M"&amp;DaysPastLaunch[[#This Row],[Month1_12]]</f>
        <v>Y4 M1</v>
      </c>
      <c r="K1101" s="4" t="str">
        <f>"Y"&amp;DaysPastLaunch[[#This Row],[YearNumPastLaunch]]&amp;" "&amp;"Q"&amp;DaysPastLaunch[[#This Row],[Quarter1_4]]</f>
        <v>Y4 Q1</v>
      </c>
      <c r="L1101" s="4" t="str">
        <f>DaysPastLaunch[[#This Row],[YearPastLaunch]]&amp;" "&amp;"Month "&amp;DaysPastLaunch[[#This Row],[Month1_12]]</f>
        <v>Year 4 Month 1</v>
      </c>
      <c r="M1101" s="4" t="str">
        <f>DaysPastLaunch[[#This Row],[YearPastLaunch]]&amp;" "&amp;"Quarter "&amp;DaysPastLaunch[[#This Row],[Quarter1_4]]</f>
        <v>Year 4 Quarter 1</v>
      </c>
    </row>
    <row r="1102" spans="1:13" x14ac:dyDescent="0.25">
      <c r="A1102">
        <v>1101</v>
      </c>
      <c r="B1102">
        <f>ROUNDDOWN((DaysPastLaunch[[#This Row],[DaysPastLaunch]]-1)/30,0)+1</f>
        <v>37</v>
      </c>
      <c r="C1102">
        <f>ROUNDDOWN((DaysPastLaunch[[#This Row],[MonthNumPastLaunch]]-1)/12,0)+1</f>
        <v>4</v>
      </c>
      <c r="D1102">
        <f>ROUNDUP(DaysPastLaunch[[#This Row],[MonthNumPastLaunch]]/3,0)</f>
        <v>13</v>
      </c>
      <c r="E1102" s="4" t="str">
        <f>"Month "&amp;DaysPastLaunch[[#This Row],[MonthNumPastLaunch]]</f>
        <v>Month 37</v>
      </c>
      <c r="F1102" s="4" t="str">
        <f>"Year "&amp;DaysPastLaunch[[#This Row],[YearNumPastLaunch]]</f>
        <v>Year 4</v>
      </c>
      <c r="G1102" s="4" t="str">
        <f>"Quarter "&amp;DaysPastLaunch[[#This Row],[QuartnerNumPastLaunch]]</f>
        <v>Quarter 13</v>
      </c>
      <c r="H1102" s="4">
        <f>MOD(DaysPastLaunch[[#This Row],[MonthNumPastLaunch]]-1,12)+1</f>
        <v>1</v>
      </c>
      <c r="I1102" s="4">
        <f>MOD(DaysPastLaunch[[#This Row],[QuartnerNumPastLaunch]]-1,4)+1</f>
        <v>1</v>
      </c>
      <c r="J1102" s="4" t="str">
        <f>"Y"&amp;DaysPastLaunch[[#This Row],[YearNumPastLaunch]]&amp;" "&amp;"M"&amp;DaysPastLaunch[[#This Row],[Month1_12]]</f>
        <v>Y4 M1</v>
      </c>
      <c r="K1102" s="4" t="str">
        <f>"Y"&amp;DaysPastLaunch[[#This Row],[YearNumPastLaunch]]&amp;" "&amp;"Q"&amp;DaysPastLaunch[[#This Row],[Quarter1_4]]</f>
        <v>Y4 Q1</v>
      </c>
      <c r="L1102" s="4" t="str">
        <f>DaysPastLaunch[[#This Row],[YearPastLaunch]]&amp;" "&amp;"Month "&amp;DaysPastLaunch[[#This Row],[Month1_12]]</f>
        <v>Year 4 Month 1</v>
      </c>
      <c r="M1102" s="4" t="str">
        <f>DaysPastLaunch[[#This Row],[YearPastLaunch]]&amp;" "&amp;"Quarter "&amp;DaysPastLaunch[[#This Row],[Quarter1_4]]</f>
        <v>Year 4 Quarter 1</v>
      </c>
    </row>
    <row r="1103" spans="1:13" x14ac:dyDescent="0.25">
      <c r="A1103">
        <v>1102</v>
      </c>
      <c r="B1103">
        <f>ROUNDDOWN((DaysPastLaunch[[#This Row],[DaysPastLaunch]]-1)/30,0)+1</f>
        <v>37</v>
      </c>
      <c r="C1103">
        <f>ROUNDDOWN((DaysPastLaunch[[#This Row],[MonthNumPastLaunch]]-1)/12,0)+1</f>
        <v>4</v>
      </c>
      <c r="D1103">
        <f>ROUNDUP(DaysPastLaunch[[#This Row],[MonthNumPastLaunch]]/3,0)</f>
        <v>13</v>
      </c>
      <c r="E1103" s="4" t="str">
        <f>"Month "&amp;DaysPastLaunch[[#This Row],[MonthNumPastLaunch]]</f>
        <v>Month 37</v>
      </c>
      <c r="F1103" s="4" t="str">
        <f>"Year "&amp;DaysPastLaunch[[#This Row],[YearNumPastLaunch]]</f>
        <v>Year 4</v>
      </c>
      <c r="G1103" s="4" t="str">
        <f>"Quarter "&amp;DaysPastLaunch[[#This Row],[QuartnerNumPastLaunch]]</f>
        <v>Quarter 13</v>
      </c>
      <c r="H1103" s="4">
        <f>MOD(DaysPastLaunch[[#This Row],[MonthNumPastLaunch]]-1,12)+1</f>
        <v>1</v>
      </c>
      <c r="I1103" s="4">
        <f>MOD(DaysPastLaunch[[#This Row],[QuartnerNumPastLaunch]]-1,4)+1</f>
        <v>1</v>
      </c>
      <c r="J1103" s="4" t="str">
        <f>"Y"&amp;DaysPastLaunch[[#This Row],[YearNumPastLaunch]]&amp;" "&amp;"M"&amp;DaysPastLaunch[[#This Row],[Month1_12]]</f>
        <v>Y4 M1</v>
      </c>
      <c r="K1103" s="4" t="str">
        <f>"Y"&amp;DaysPastLaunch[[#This Row],[YearNumPastLaunch]]&amp;" "&amp;"Q"&amp;DaysPastLaunch[[#This Row],[Quarter1_4]]</f>
        <v>Y4 Q1</v>
      </c>
      <c r="L1103" s="4" t="str">
        <f>DaysPastLaunch[[#This Row],[YearPastLaunch]]&amp;" "&amp;"Month "&amp;DaysPastLaunch[[#This Row],[Month1_12]]</f>
        <v>Year 4 Month 1</v>
      </c>
      <c r="M1103" s="4" t="str">
        <f>DaysPastLaunch[[#This Row],[YearPastLaunch]]&amp;" "&amp;"Quarter "&amp;DaysPastLaunch[[#This Row],[Quarter1_4]]</f>
        <v>Year 4 Quarter 1</v>
      </c>
    </row>
    <row r="1104" spans="1:13" x14ac:dyDescent="0.25">
      <c r="A1104">
        <v>1103</v>
      </c>
      <c r="B1104">
        <f>ROUNDDOWN((DaysPastLaunch[[#This Row],[DaysPastLaunch]]-1)/30,0)+1</f>
        <v>37</v>
      </c>
      <c r="C1104">
        <f>ROUNDDOWN((DaysPastLaunch[[#This Row],[MonthNumPastLaunch]]-1)/12,0)+1</f>
        <v>4</v>
      </c>
      <c r="D1104">
        <f>ROUNDUP(DaysPastLaunch[[#This Row],[MonthNumPastLaunch]]/3,0)</f>
        <v>13</v>
      </c>
      <c r="E1104" s="4" t="str">
        <f>"Month "&amp;DaysPastLaunch[[#This Row],[MonthNumPastLaunch]]</f>
        <v>Month 37</v>
      </c>
      <c r="F1104" s="4" t="str">
        <f>"Year "&amp;DaysPastLaunch[[#This Row],[YearNumPastLaunch]]</f>
        <v>Year 4</v>
      </c>
      <c r="G1104" s="4" t="str">
        <f>"Quarter "&amp;DaysPastLaunch[[#This Row],[QuartnerNumPastLaunch]]</f>
        <v>Quarter 13</v>
      </c>
      <c r="H1104" s="4">
        <f>MOD(DaysPastLaunch[[#This Row],[MonthNumPastLaunch]]-1,12)+1</f>
        <v>1</v>
      </c>
      <c r="I1104" s="4">
        <f>MOD(DaysPastLaunch[[#This Row],[QuartnerNumPastLaunch]]-1,4)+1</f>
        <v>1</v>
      </c>
      <c r="J1104" s="4" t="str">
        <f>"Y"&amp;DaysPastLaunch[[#This Row],[YearNumPastLaunch]]&amp;" "&amp;"M"&amp;DaysPastLaunch[[#This Row],[Month1_12]]</f>
        <v>Y4 M1</v>
      </c>
      <c r="K1104" s="4" t="str">
        <f>"Y"&amp;DaysPastLaunch[[#This Row],[YearNumPastLaunch]]&amp;" "&amp;"Q"&amp;DaysPastLaunch[[#This Row],[Quarter1_4]]</f>
        <v>Y4 Q1</v>
      </c>
      <c r="L1104" s="4" t="str">
        <f>DaysPastLaunch[[#This Row],[YearPastLaunch]]&amp;" "&amp;"Month "&amp;DaysPastLaunch[[#This Row],[Month1_12]]</f>
        <v>Year 4 Month 1</v>
      </c>
      <c r="M1104" s="4" t="str">
        <f>DaysPastLaunch[[#This Row],[YearPastLaunch]]&amp;" "&amp;"Quarter "&amp;DaysPastLaunch[[#This Row],[Quarter1_4]]</f>
        <v>Year 4 Quarter 1</v>
      </c>
    </row>
    <row r="1105" spans="1:13" x14ac:dyDescent="0.25">
      <c r="A1105">
        <v>1104</v>
      </c>
      <c r="B1105">
        <f>ROUNDDOWN((DaysPastLaunch[[#This Row],[DaysPastLaunch]]-1)/30,0)+1</f>
        <v>37</v>
      </c>
      <c r="C1105">
        <f>ROUNDDOWN((DaysPastLaunch[[#This Row],[MonthNumPastLaunch]]-1)/12,0)+1</f>
        <v>4</v>
      </c>
      <c r="D1105">
        <f>ROUNDUP(DaysPastLaunch[[#This Row],[MonthNumPastLaunch]]/3,0)</f>
        <v>13</v>
      </c>
      <c r="E1105" s="4" t="str">
        <f>"Month "&amp;DaysPastLaunch[[#This Row],[MonthNumPastLaunch]]</f>
        <v>Month 37</v>
      </c>
      <c r="F1105" s="4" t="str">
        <f>"Year "&amp;DaysPastLaunch[[#This Row],[YearNumPastLaunch]]</f>
        <v>Year 4</v>
      </c>
      <c r="G1105" s="4" t="str">
        <f>"Quarter "&amp;DaysPastLaunch[[#This Row],[QuartnerNumPastLaunch]]</f>
        <v>Quarter 13</v>
      </c>
      <c r="H1105" s="4">
        <f>MOD(DaysPastLaunch[[#This Row],[MonthNumPastLaunch]]-1,12)+1</f>
        <v>1</v>
      </c>
      <c r="I1105" s="4">
        <f>MOD(DaysPastLaunch[[#This Row],[QuartnerNumPastLaunch]]-1,4)+1</f>
        <v>1</v>
      </c>
      <c r="J1105" s="4" t="str">
        <f>"Y"&amp;DaysPastLaunch[[#This Row],[YearNumPastLaunch]]&amp;" "&amp;"M"&amp;DaysPastLaunch[[#This Row],[Month1_12]]</f>
        <v>Y4 M1</v>
      </c>
      <c r="K1105" s="4" t="str">
        <f>"Y"&amp;DaysPastLaunch[[#This Row],[YearNumPastLaunch]]&amp;" "&amp;"Q"&amp;DaysPastLaunch[[#This Row],[Quarter1_4]]</f>
        <v>Y4 Q1</v>
      </c>
      <c r="L1105" s="4" t="str">
        <f>DaysPastLaunch[[#This Row],[YearPastLaunch]]&amp;" "&amp;"Month "&amp;DaysPastLaunch[[#This Row],[Month1_12]]</f>
        <v>Year 4 Month 1</v>
      </c>
      <c r="M1105" s="4" t="str">
        <f>DaysPastLaunch[[#This Row],[YearPastLaunch]]&amp;" "&amp;"Quarter "&amp;DaysPastLaunch[[#This Row],[Quarter1_4]]</f>
        <v>Year 4 Quarter 1</v>
      </c>
    </row>
    <row r="1106" spans="1:13" x14ac:dyDescent="0.25">
      <c r="A1106">
        <v>1105</v>
      </c>
      <c r="B1106">
        <f>ROUNDDOWN((DaysPastLaunch[[#This Row],[DaysPastLaunch]]-1)/30,0)+1</f>
        <v>37</v>
      </c>
      <c r="C1106">
        <f>ROUNDDOWN((DaysPastLaunch[[#This Row],[MonthNumPastLaunch]]-1)/12,0)+1</f>
        <v>4</v>
      </c>
      <c r="D1106">
        <f>ROUNDUP(DaysPastLaunch[[#This Row],[MonthNumPastLaunch]]/3,0)</f>
        <v>13</v>
      </c>
      <c r="E1106" s="4" t="str">
        <f>"Month "&amp;DaysPastLaunch[[#This Row],[MonthNumPastLaunch]]</f>
        <v>Month 37</v>
      </c>
      <c r="F1106" s="4" t="str">
        <f>"Year "&amp;DaysPastLaunch[[#This Row],[YearNumPastLaunch]]</f>
        <v>Year 4</v>
      </c>
      <c r="G1106" s="4" t="str">
        <f>"Quarter "&amp;DaysPastLaunch[[#This Row],[QuartnerNumPastLaunch]]</f>
        <v>Quarter 13</v>
      </c>
      <c r="H1106" s="4">
        <f>MOD(DaysPastLaunch[[#This Row],[MonthNumPastLaunch]]-1,12)+1</f>
        <v>1</v>
      </c>
      <c r="I1106" s="4">
        <f>MOD(DaysPastLaunch[[#This Row],[QuartnerNumPastLaunch]]-1,4)+1</f>
        <v>1</v>
      </c>
      <c r="J1106" s="4" t="str">
        <f>"Y"&amp;DaysPastLaunch[[#This Row],[YearNumPastLaunch]]&amp;" "&amp;"M"&amp;DaysPastLaunch[[#This Row],[Month1_12]]</f>
        <v>Y4 M1</v>
      </c>
      <c r="K1106" s="4" t="str">
        <f>"Y"&amp;DaysPastLaunch[[#This Row],[YearNumPastLaunch]]&amp;" "&amp;"Q"&amp;DaysPastLaunch[[#This Row],[Quarter1_4]]</f>
        <v>Y4 Q1</v>
      </c>
      <c r="L1106" s="4" t="str">
        <f>DaysPastLaunch[[#This Row],[YearPastLaunch]]&amp;" "&amp;"Month "&amp;DaysPastLaunch[[#This Row],[Month1_12]]</f>
        <v>Year 4 Month 1</v>
      </c>
      <c r="M1106" s="4" t="str">
        <f>DaysPastLaunch[[#This Row],[YearPastLaunch]]&amp;" "&amp;"Quarter "&amp;DaysPastLaunch[[#This Row],[Quarter1_4]]</f>
        <v>Year 4 Quarter 1</v>
      </c>
    </row>
    <row r="1107" spans="1:13" x14ac:dyDescent="0.25">
      <c r="A1107">
        <v>1106</v>
      </c>
      <c r="B1107">
        <f>ROUNDDOWN((DaysPastLaunch[[#This Row],[DaysPastLaunch]]-1)/30,0)+1</f>
        <v>37</v>
      </c>
      <c r="C1107">
        <f>ROUNDDOWN((DaysPastLaunch[[#This Row],[MonthNumPastLaunch]]-1)/12,0)+1</f>
        <v>4</v>
      </c>
      <c r="D1107">
        <f>ROUNDUP(DaysPastLaunch[[#This Row],[MonthNumPastLaunch]]/3,0)</f>
        <v>13</v>
      </c>
      <c r="E1107" s="4" t="str">
        <f>"Month "&amp;DaysPastLaunch[[#This Row],[MonthNumPastLaunch]]</f>
        <v>Month 37</v>
      </c>
      <c r="F1107" s="4" t="str">
        <f>"Year "&amp;DaysPastLaunch[[#This Row],[YearNumPastLaunch]]</f>
        <v>Year 4</v>
      </c>
      <c r="G1107" s="4" t="str">
        <f>"Quarter "&amp;DaysPastLaunch[[#This Row],[QuartnerNumPastLaunch]]</f>
        <v>Quarter 13</v>
      </c>
      <c r="H1107" s="4">
        <f>MOD(DaysPastLaunch[[#This Row],[MonthNumPastLaunch]]-1,12)+1</f>
        <v>1</v>
      </c>
      <c r="I1107" s="4">
        <f>MOD(DaysPastLaunch[[#This Row],[QuartnerNumPastLaunch]]-1,4)+1</f>
        <v>1</v>
      </c>
      <c r="J1107" s="4" t="str">
        <f>"Y"&amp;DaysPastLaunch[[#This Row],[YearNumPastLaunch]]&amp;" "&amp;"M"&amp;DaysPastLaunch[[#This Row],[Month1_12]]</f>
        <v>Y4 M1</v>
      </c>
      <c r="K1107" s="4" t="str">
        <f>"Y"&amp;DaysPastLaunch[[#This Row],[YearNumPastLaunch]]&amp;" "&amp;"Q"&amp;DaysPastLaunch[[#This Row],[Quarter1_4]]</f>
        <v>Y4 Q1</v>
      </c>
      <c r="L1107" s="4" t="str">
        <f>DaysPastLaunch[[#This Row],[YearPastLaunch]]&amp;" "&amp;"Month "&amp;DaysPastLaunch[[#This Row],[Month1_12]]</f>
        <v>Year 4 Month 1</v>
      </c>
      <c r="M1107" s="4" t="str">
        <f>DaysPastLaunch[[#This Row],[YearPastLaunch]]&amp;" "&amp;"Quarter "&amp;DaysPastLaunch[[#This Row],[Quarter1_4]]</f>
        <v>Year 4 Quarter 1</v>
      </c>
    </row>
    <row r="1108" spans="1:13" x14ac:dyDescent="0.25">
      <c r="A1108">
        <v>1107</v>
      </c>
      <c r="B1108">
        <f>ROUNDDOWN((DaysPastLaunch[[#This Row],[DaysPastLaunch]]-1)/30,0)+1</f>
        <v>37</v>
      </c>
      <c r="C1108">
        <f>ROUNDDOWN((DaysPastLaunch[[#This Row],[MonthNumPastLaunch]]-1)/12,0)+1</f>
        <v>4</v>
      </c>
      <c r="D1108">
        <f>ROUNDUP(DaysPastLaunch[[#This Row],[MonthNumPastLaunch]]/3,0)</f>
        <v>13</v>
      </c>
      <c r="E1108" s="4" t="str">
        <f>"Month "&amp;DaysPastLaunch[[#This Row],[MonthNumPastLaunch]]</f>
        <v>Month 37</v>
      </c>
      <c r="F1108" s="4" t="str">
        <f>"Year "&amp;DaysPastLaunch[[#This Row],[YearNumPastLaunch]]</f>
        <v>Year 4</v>
      </c>
      <c r="G1108" s="4" t="str">
        <f>"Quarter "&amp;DaysPastLaunch[[#This Row],[QuartnerNumPastLaunch]]</f>
        <v>Quarter 13</v>
      </c>
      <c r="H1108" s="4">
        <f>MOD(DaysPastLaunch[[#This Row],[MonthNumPastLaunch]]-1,12)+1</f>
        <v>1</v>
      </c>
      <c r="I1108" s="4">
        <f>MOD(DaysPastLaunch[[#This Row],[QuartnerNumPastLaunch]]-1,4)+1</f>
        <v>1</v>
      </c>
      <c r="J1108" s="4" t="str">
        <f>"Y"&amp;DaysPastLaunch[[#This Row],[YearNumPastLaunch]]&amp;" "&amp;"M"&amp;DaysPastLaunch[[#This Row],[Month1_12]]</f>
        <v>Y4 M1</v>
      </c>
      <c r="K1108" s="4" t="str">
        <f>"Y"&amp;DaysPastLaunch[[#This Row],[YearNumPastLaunch]]&amp;" "&amp;"Q"&amp;DaysPastLaunch[[#This Row],[Quarter1_4]]</f>
        <v>Y4 Q1</v>
      </c>
      <c r="L1108" s="4" t="str">
        <f>DaysPastLaunch[[#This Row],[YearPastLaunch]]&amp;" "&amp;"Month "&amp;DaysPastLaunch[[#This Row],[Month1_12]]</f>
        <v>Year 4 Month 1</v>
      </c>
      <c r="M1108" s="4" t="str">
        <f>DaysPastLaunch[[#This Row],[YearPastLaunch]]&amp;" "&amp;"Quarter "&amp;DaysPastLaunch[[#This Row],[Quarter1_4]]</f>
        <v>Year 4 Quarter 1</v>
      </c>
    </row>
    <row r="1109" spans="1:13" x14ac:dyDescent="0.25">
      <c r="A1109">
        <v>1108</v>
      </c>
      <c r="B1109">
        <f>ROUNDDOWN((DaysPastLaunch[[#This Row],[DaysPastLaunch]]-1)/30,0)+1</f>
        <v>37</v>
      </c>
      <c r="C1109">
        <f>ROUNDDOWN((DaysPastLaunch[[#This Row],[MonthNumPastLaunch]]-1)/12,0)+1</f>
        <v>4</v>
      </c>
      <c r="D1109">
        <f>ROUNDUP(DaysPastLaunch[[#This Row],[MonthNumPastLaunch]]/3,0)</f>
        <v>13</v>
      </c>
      <c r="E1109" s="4" t="str">
        <f>"Month "&amp;DaysPastLaunch[[#This Row],[MonthNumPastLaunch]]</f>
        <v>Month 37</v>
      </c>
      <c r="F1109" s="4" t="str">
        <f>"Year "&amp;DaysPastLaunch[[#This Row],[YearNumPastLaunch]]</f>
        <v>Year 4</v>
      </c>
      <c r="G1109" s="4" t="str">
        <f>"Quarter "&amp;DaysPastLaunch[[#This Row],[QuartnerNumPastLaunch]]</f>
        <v>Quarter 13</v>
      </c>
      <c r="H1109" s="4">
        <f>MOD(DaysPastLaunch[[#This Row],[MonthNumPastLaunch]]-1,12)+1</f>
        <v>1</v>
      </c>
      <c r="I1109" s="4">
        <f>MOD(DaysPastLaunch[[#This Row],[QuartnerNumPastLaunch]]-1,4)+1</f>
        <v>1</v>
      </c>
      <c r="J1109" s="4" t="str">
        <f>"Y"&amp;DaysPastLaunch[[#This Row],[YearNumPastLaunch]]&amp;" "&amp;"M"&amp;DaysPastLaunch[[#This Row],[Month1_12]]</f>
        <v>Y4 M1</v>
      </c>
      <c r="K1109" s="4" t="str">
        <f>"Y"&amp;DaysPastLaunch[[#This Row],[YearNumPastLaunch]]&amp;" "&amp;"Q"&amp;DaysPastLaunch[[#This Row],[Quarter1_4]]</f>
        <v>Y4 Q1</v>
      </c>
      <c r="L1109" s="4" t="str">
        <f>DaysPastLaunch[[#This Row],[YearPastLaunch]]&amp;" "&amp;"Month "&amp;DaysPastLaunch[[#This Row],[Month1_12]]</f>
        <v>Year 4 Month 1</v>
      </c>
      <c r="M1109" s="4" t="str">
        <f>DaysPastLaunch[[#This Row],[YearPastLaunch]]&amp;" "&amp;"Quarter "&amp;DaysPastLaunch[[#This Row],[Quarter1_4]]</f>
        <v>Year 4 Quarter 1</v>
      </c>
    </row>
    <row r="1110" spans="1:13" x14ac:dyDescent="0.25">
      <c r="A1110">
        <v>1109</v>
      </c>
      <c r="B1110">
        <f>ROUNDDOWN((DaysPastLaunch[[#This Row],[DaysPastLaunch]]-1)/30,0)+1</f>
        <v>37</v>
      </c>
      <c r="C1110">
        <f>ROUNDDOWN((DaysPastLaunch[[#This Row],[MonthNumPastLaunch]]-1)/12,0)+1</f>
        <v>4</v>
      </c>
      <c r="D1110">
        <f>ROUNDUP(DaysPastLaunch[[#This Row],[MonthNumPastLaunch]]/3,0)</f>
        <v>13</v>
      </c>
      <c r="E1110" s="4" t="str">
        <f>"Month "&amp;DaysPastLaunch[[#This Row],[MonthNumPastLaunch]]</f>
        <v>Month 37</v>
      </c>
      <c r="F1110" s="4" t="str">
        <f>"Year "&amp;DaysPastLaunch[[#This Row],[YearNumPastLaunch]]</f>
        <v>Year 4</v>
      </c>
      <c r="G1110" s="4" t="str">
        <f>"Quarter "&amp;DaysPastLaunch[[#This Row],[QuartnerNumPastLaunch]]</f>
        <v>Quarter 13</v>
      </c>
      <c r="H1110" s="4">
        <f>MOD(DaysPastLaunch[[#This Row],[MonthNumPastLaunch]]-1,12)+1</f>
        <v>1</v>
      </c>
      <c r="I1110" s="4">
        <f>MOD(DaysPastLaunch[[#This Row],[QuartnerNumPastLaunch]]-1,4)+1</f>
        <v>1</v>
      </c>
      <c r="J1110" s="4" t="str">
        <f>"Y"&amp;DaysPastLaunch[[#This Row],[YearNumPastLaunch]]&amp;" "&amp;"M"&amp;DaysPastLaunch[[#This Row],[Month1_12]]</f>
        <v>Y4 M1</v>
      </c>
      <c r="K1110" s="4" t="str">
        <f>"Y"&amp;DaysPastLaunch[[#This Row],[YearNumPastLaunch]]&amp;" "&amp;"Q"&amp;DaysPastLaunch[[#This Row],[Quarter1_4]]</f>
        <v>Y4 Q1</v>
      </c>
      <c r="L1110" s="4" t="str">
        <f>DaysPastLaunch[[#This Row],[YearPastLaunch]]&amp;" "&amp;"Month "&amp;DaysPastLaunch[[#This Row],[Month1_12]]</f>
        <v>Year 4 Month 1</v>
      </c>
      <c r="M1110" s="4" t="str">
        <f>DaysPastLaunch[[#This Row],[YearPastLaunch]]&amp;" "&amp;"Quarter "&amp;DaysPastLaunch[[#This Row],[Quarter1_4]]</f>
        <v>Year 4 Quarter 1</v>
      </c>
    </row>
    <row r="1111" spans="1:13" x14ac:dyDescent="0.25">
      <c r="A1111">
        <v>1110</v>
      </c>
      <c r="B1111">
        <f>ROUNDDOWN((DaysPastLaunch[[#This Row],[DaysPastLaunch]]-1)/30,0)+1</f>
        <v>37</v>
      </c>
      <c r="C1111">
        <f>ROUNDDOWN((DaysPastLaunch[[#This Row],[MonthNumPastLaunch]]-1)/12,0)+1</f>
        <v>4</v>
      </c>
      <c r="D1111">
        <f>ROUNDUP(DaysPastLaunch[[#This Row],[MonthNumPastLaunch]]/3,0)</f>
        <v>13</v>
      </c>
      <c r="E1111" s="4" t="str">
        <f>"Month "&amp;DaysPastLaunch[[#This Row],[MonthNumPastLaunch]]</f>
        <v>Month 37</v>
      </c>
      <c r="F1111" s="4" t="str">
        <f>"Year "&amp;DaysPastLaunch[[#This Row],[YearNumPastLaunch]]</f>
        <v>Year 4</v>
      </c>
      <c r="G1111" s="4" t="str">
        <f>"Quarter "&amp;DaysPastLaunch[[#This Row],[QuartnerNumPastLaunch]]</f>
        <v>Quarter 13</v>
      </c>
      <c r="H1111" s="4">
        <f>MOD(DaysPastLaunch[[#This Row],[MonthNumPastLaunch]]-1,12)+1</f>
        <v>1</v>
      </c>
      <c r="I1111" s="4">
        <f>MOD(DaysPastLaunch[[#This Row],[QuartnerNumPastLaunch]]-1,4)+1</f>
        <v>1</v>
      </c>
      <c r="J1111" s="4" t="str">
        <f>"Y"&amp;DaysPastLaunch[[#This Row],[YearNumPastLaunch]]&amp;" "&amp;"M"&amp;DaysPastLaunch[[#This Row],[Month1_12]]</f>
        <v>Y4 M1</v>
      </c>
      <c r="K1111" s="4" t="str">
        <f>"Y"&amp;DaysPastLaunch[[#This Row],[YearNumPastLaunch]]&amp;" "&amp;"Q"&amp;DaysPastLaunch[[#This Row],[Quarter1_4]]</f>
        <v>Y4 Q1</v>
      </c>
      <c r="L1111" s="4" t="str">
        <f>DaysPastLaunch[[#This Row],[YearPastLaunch]]&amp;" "&amp;"Month "&amp;DaysPastLaunch[[#This Row],[Month1_12]]</f>
        <v>Year 4 Month 1</v>
      </c>
      <c r="M1111" s="4" t="str">
        <f>DaysPastLaunch[[#This Row],[YearPastLaunch]]&amp;" "&amp;"Quarter "&amp;DaysPastLaunch[[#This Row],[Quarter1_4]]</f>
        <v>Year 4 Quarter 1</v>
      </c>
    </row>
    <row r="1112" spans="1:13" x14ac:dyDescent="0.25">
      <c r="A1112">
        <v>1111</v>
      </c>
      <c r="B1112">
        <f>ROUNDDOWN((DaysPastLaunch[[#This Row],[DaysPastLaunch]]-1)/30,0)+1</f>
        <v>38</v>
      </c>
      <c r="C1112">
        <f>ROUNDDOWN((DaysPastLaunch[[#This Row],[MonthNumPastLaunch]]-1)/12,0)+1</f>
        <v>4</v>
      </c>
      <c r="D1112">
        <f>ROUNDUP(DaysPastLaunch[[#This Row],[MonthNumPastLaunch]]/3,0)</f>
        <v>13</v>
      </c>
      <c r="E1112" s="4" t="str">
        <f>"Month "&amp;DaysPastLaunch[[#This Row],[MonthNumPastLaunch]]</f>
        <v>Month 38</v>
      </c>
      <c r="F1112" s="4" t="str">
        <f>"Year "&amp;DaysPastLaunch[[#This Row],[YearNumPastLaunch]]</f>
        <v>Year 4</v>
      </c>
      <c r="G1112" s="4" t="str">
        <f>"Quarter "&amp;DaysPastLaunch[[#This Row],[QuartnerNumPastLaunch]]</f>
        <v>Quarter 13</v>
      </c>
      <c r="H1112" s="4">
        <f>MOD(DaysPastLaunch[[#This Row],[MonthNumPastLaunch]]-1,12)+1</f>
        <v>2</v>
      </c>
      <c r="I1112" s="4">
        <f>MOD(DaysPastLaunch[[#This Row],[QuartnerNumPastLaunch]]-1,4)+1</f>
        <v>1</v>
      </c>
      <c r="J1112" s="4" t="str">
        <f>"Y"&amp;DaysPastLaunch[[#This Row],[YearNumPastLaunch]]&amp;" "&amp;"M"&amp;DaysPastLaunch[[#This Row],[Month1_12]]</f>
        <v>Y4 M2</v>
      </c>
      <c r="K1112" s="4" t="str">
        <f>"Y"&amp;DaysPastLaunch[[#This Row],[YearNumPastLaunch]]&amp;" "&amp;"Q"&amp;DaysPastLaunch[[#This Row],[Quarter1_4]]</f>
        <v>Y4 Q1</v>
      </c>
      <c r="L1112" s="4" t="str">
        <f>DaysPastLaunch[[#This Row],[YearPastLaunch]]&amp;" "&amp;"Month "&amp;DaysPastLaunch[[#This Row],[Month1_12]]</f>
        <v>Year 4 Month 2</v>
      </c>
      <c r="M1112" s="4" t="str">
        <f>DaysPastLaunch[[#This Row],[YearPastLaunch]]&amp;" "&amp;"Quarter "&amp;DaysPastLaunch[[#This Row],[Quarter1_4]]</f>
        <v>Year 4 Quarter 1</v>
      </c>
    </row>
    <row r="1113" spans="1:13" x14ac:dyDescent="0.25">
      <c r="A1113">
        <v>1112</v>
      </c>
      <c r="B1113">
        <f>ROUNDDOWN((DaysPastLaunch[[#This Row],[DaysPastLaunch]]-1)/30,0)+1</f>
        <v>38</v>
      </c>
      <c r="C1113">
        <f>ROUNDDOWN((DaysPastLaunch[[#This Row],[MonthNumPastLaunch]]-1)/12,0)+1</f>
        <v>4</v>
      </c>
      <c r="D1113">
        <f>ROUNDUP(DaysPastLaunch[[#This Row],[MonthNumPastLaunch]]/3,0)</f>
        <v>13</v>
      </c>
      <c r="E1113" s="4" t="str">
        <f>"Month "&amp;DaysPastLaunch[[#This Row],[MonthNumPastLaunch]]</f>
        <v>Month 38</v>
      </c>
      <c r="F1113" s="4" t="str">
        <f>"Year "&amp;DaysPastLaunch[[#This Row],[YearNumPastLaunch]]</f>
        <v>Year 4</v>
      </c>
      <c r="G1113" s="4" t="str">
        <f>"Quarter "&amp;DaysPastLaunch[[#This Row],[QuartnerNumPastLaunch]]</f>
        <v>Quarter 13</v>
      </c>
      <c r="H1113" s="4">
        <f>MOD(DaysPastLaunch[[#This Row],[MonthNumPastLaunch]]-1,12)+1</f>
        <v>2</v>
      </c>
      <c r="I1113" s="4">
        <f>MOD(DaysPastLaunch[[#This Row],[QuartnerNumPastLaunch]]-1,4)+1</f>
        <v>1</v>
      </c>
      <c r="J1113" s="4" t="str">
        <f>"Y"&amp;DaysPastLaunch[[#This Row],[YearNumPastLaunch]]&amp;" "&amp;"M"&amp;DaysPastLaunch[[#This Row],[Month1_12]]</f>
        <v>Y4 M2</v>
      </c>
      <c r="K1113" s="4" t="str">
        <f>"Y"&amp;DaysPastLaunch[[#This Row],[YearNumPastLaunch]]&amp;" "&amp;"Q"&amp;DaysPastLaunch[[#This Row],[Quarter1_4]]</f>
        <v>Y4 Q1</v>
      </c>
      <c r="L1113" s="4" t="str">
        <f>DaysPastLaunch[[#This Row],[YearPastLaunch]]&amp;" "&amp;"Month "&amp;DaysPastLaunch[[#This Row],[Month1_12]]</f>
        <v>Year 4 Month 2</v>
      </c>
      <c r="M1113" s="4" t="str">
        <f>DaysPastLaunch[[#This Row],[YearPastLaunch]]&amp;" "&amp;"Quarter "&amp;DaysPastLaunch[[#This Row],[Quarter1_4]]</f>
        <v>Year 4 Quarter 1</v>
      </c>
    </row>
    <row r="1114" spans="1:13" x14ac:dyDescent="0.25">
      <c r="A1114">
        <v>1113</v>
      </c>
      <c r="B1114">
        <f>ROUNDDOWN((DaysPastLaunch[[#This Row],[DaysPastLaunch]]-1)/30,0)+1</f>
        <v>38</v>
      </c>
      <c r="C1114">
        <f>ROUNDDOWN((DaysPastLaunch[[#This Row],[MonthNumPastLaunch]]-1)/12,0)+1</f>
        <v>4</v>
      </c>
      <c r="D1114">
        <f>ROUNDUP(DaysPastLaunch[[#This Row],[MonthNumPastLaunch]]/3,0)</f>
        <v>13</v>
      </c>
      <c r="E1114" s="4" t="str">
        <f>"Month "&amp;DaysPastLaunch[[#This Row],[MonthNumPastLaunch]]</f>
        <v>Month 38</v>
      </c>
      <c r="F1114" s="4" t="str">
        <f>"Year "&amp;DaysPastLaunch[[#This Row],[YearNumPastLaunch]]</f>
        <v>Year 4</v>
      </c>
      <c r="G1114" s="4" t="str">
        <f>"Quarter "&amp;DaysPastLaunch[[#This Row],[QuartnerNumPastLaunch]]</f>
        <v>Quarter 13</v>
      </c>
      <c r="H1114" s="4">
        <f>MOD(DaysPastLaunch[[#This Row],[MonthNumPastLaunch]]-1,12)+1</f>
        <v>2</v>
      </c>
      <c r="I1114" s="4">
        <f>MOD(DaysPastLaunch[[#This Row],[QuartnerNumPastLaunch]]-1,4)+1</f>
        <v>1</v>
      </c>
      <c r="J1114" s="4" t="str">
        <f>"Y"&amp;DaysPastLaunch[[#This Row],[YearNumPastLaunch]]&amp;" "&amp;"M"&amp;DaysPastLaunch[[#This Row],[Month1_12]]</f>
        <v>Y4 M2</v>
      </c>
      <c r="K1114" s="4" t="str">
        <f>"Y"&amp;DaysPastLaunch[[#This Row],[YearNumPastLaunch]]&amp;" "&amp;"Q"&amp;DaysPastLaunch[[#This Row],[Quarter1_4]]</f>
        <v>Y4 Q1</v>
      </c>
      <c r="L1114" s="4" t="str">
        <f>DaysPastLaunch[[#This Row],[YearPastLaunch]]&amp;" "&amp;"Month "&amp;DaysPastLaunch[[#This Row],[Month1_12]]</f>
        <v>Year 4 Month 2</v>
      </c>
      <c r="M1114" s="4" t="str">
        <f>DaysPastLaunch[[#This Row],[YearPastLaunch]]&amp;" "&amp;"Quarter "&amp;DaysPastLaunch[[#This Row],[Quarter1_4]]</f>
        <v>Year 4 Quarter 1</v>
      </c>
    </row>
    <row r="1115" spans="1:13" x14ac:dyDescent="0.25">
      <c r="A1115">
        <v>1114</v>
      </c>
      <c r="B1115">
        <f>ROUNDDOWN((DaysPastLaunch[[#This Row],[DaysPastLaunch]]-1)/30,0)+1</f>
        <v>38</v>
      </c>
      <c r="C1115">
        <f>ROUNDDOWN((DaysPastLaunch[[#This Row],[MonthNumPastLaunch]]-1)/12,0)+1</f>
        <v>4</v>
      </c>
      <c r="D1115">
        <f>ROUNDUP(DaysPastLaunch[[#This Row],[MonthNumPastLaunch]]/3,0)</f>
        <v>13</v>
      </c>
      <c r="E1115" s="4" t="str">
        <f>"Month "&amp;DaysPastLaunch[[#This Row],[MonthNumPastLaunch]]</f>
        <v>Month 38</v>
      </c>
      <c r="F1115" s="4" t="str">
        <f>"Year "&amp;DaysPastLaunch[[#This Row],[YearNumPastLaunch]]</f>
        <v>Year 4</v>
      </c>
      <c r="G1115" s="4" t="str">
        <f>"Quarter "&amp;DaysPastLaunch[[#This Row],[QuartnerNumPastLaunch]]</f>
        <v>Quarter 13</v>
      </c>
      <c r="H1115" s="4">
        <f>MOD(DaysPastLaunch[[#This Row],[MonthNumPastLaunch]]-1,12)+1</f>
        <v>2</v>
      </c>
      <c r="I1115" s="4">
        <f>MOD(DaysPastLaunch[[#This Row],[QuartnerNumPastLaunch]]-1,4)+1</f>
        <v>1</v>
      </c>
      <c r="J1115" s="4" t="str">
        <f>"Y"&amp;DaysPastLaunch[[#This Row],[YearNumPastLaunch]]&amp;" "&amp;"M"&amp;DaysPastLaunch[[#This Row],[Month1_12]]</f>
        <v>Y4 M2</v>
      </c>
      <c r="K1115" s="4" t="str">
        <f>"Y"&amp;DaysPastLaunch[[#This Row],[YearNumPastLaunch]]&amp;" "&amp;"Q"&amp;DaysPastLaunch[[#This Row],[Quarter1_4]]</f>
        <v>Y4 Q1</v>
      </c>
      <c r="L1115" s="4" t="str">
        <f>DaysPastLaunch[[#This Row],[YearPastLaunch]]&amp;" "&amp;"Month "&amp;DaysPastLaunch[[#This Row],[Month1_12]]</f>
        <v>Year 4 Month 2</v>
      </c>
      <c r="M1115" s="4" t="str">
        <f>DaysPastLaunch[[#This Row],[YearPastLaunch]]&amp;" "&amp;"Quarter "&amp;DaysPastLaunch[[#This Row],[Quarter1_4]]</f>
        <v>Year 4 Quarter 1</v>
      </c>
    </row>
    <row r="1116" spans="1:13" x14ac:dyDescent="0.25">
      <c r="A1116">
        <v>1115</v>
      </c>
      <c r="B1116">
        <f>ROUNDDOWN((DaysPastLaunch[[#This Row],[DaysPastLaunch]]-1)/30,0)+1</f>
        <v>38</v>
      </c>
      <c r="C1116">
        <f>ROUNDDOWN((DaysPastLaunch[[#This Row],[MonthNumPastLaunch]]-1)/12,0)+1</f>
        <v>4</v>
      </c>
      <c r="D1116">
        <f>ROUNDUP(DaysPastLaunch[[#This Row],[MonthNumPastLaunch]]/3,0)</f>
        <v>13</v>
      </c>
      <c r="E1116" s="4" t="str">
        <f>"Month "&amp;DaysPastLaunch[[#This Row],[MonthNumPastLaunch]]</f>
        <v>Month 38</v>
      </c>
      <c r="F1116" s="4" t="str">
        <f>"Year "&amp;DaysPastLaunch[[#This Row],[YearNumPastLaunch]]</f>
        <v>Year 4</v>
      </c>
      <c r="G1116" s="4" t="str">
        <f>"Quarter "&amp;DaysPastLaunch[[#This Row],[QuartnerNumPastLaunch]]</f>
        <v>Quarter 13</v>
      </c>
      <c r="H1116" s="4">
        <f>MOD(DaysPastLaunch[[#This Row],[MonthNumPastLaunch]]-1,12)+1</f>
        <v>2</v>
      </c>
      <c r="I1116" s="4">
        <f>MOD(DaysPastLaunch[[#This Row],[QuartnerNumPastLaunch]]-1,4)+1</f>
        <v>1</v>
      </c>
      <c r="J1116" s="4" t="str">
        <f>"Y"&amp;DaysPastLaunch[[#This Row],[YearNumPastLaunch]]&amp;" "&amp;"M"&amp;DaysPastLaunch[[#This Row],[Month1_12]]</f>
        <v>Y4 M2</v>
      </c>
      <c r="K1116" s="4" t="str">
        <f>"Y"&amp;DaysPastLaunch[[#This Row],[YearNumPastLaunch]]&amp;" "&amp;"Q"&amp;DaysPastLaunch[[#This Row],[Quarter1_4]]</f>
        <v>Y4 Q1</v>
      </c>
      <c r="L1116" s="4" t="str">
        <f>DaysPastLaunch[[#This Row],[YearPastLaunch]]&amp;" "&amp;"Month "&amp;DaysPastLaunch[[#This Row],[Month1_12]]</f>
        <v>Year 4 Month 2</v>
      </c>
      <c r="M1116" s="4" t="str">
        <f>DaysPastLaunch[[#This Row],[YearPastLaunch]]&amp;" "&amp;"Quarter "&amp;DaysPastLaunch[[#This Row],[Quarter1_4]]</f>
        <v>Year 4 Quarter 1</v>
      </c>
    </row>
    <row r="1117" spans="1:13" x14ac:dyDescent="0.25">
      <c r="A1117">
        <v>1116</v>
      </c>
      <c r="B1117">
        <f>ROUNDDOWN((DaysPastLaunch[[#This Row],[DaysPastLaunch]]-1)/30,0)+1</f>
        <v>38</v>
      </c>
      <c r="C1117">
        <f>ROUNDDOWN((DaysPastLaunch[[#This Row],[MonthNumPastLaunch]]-1)/12,0)+1</f>
        <v>4</v>
      </c>
      <c r="D1117">
        <f>ROUNDUP(DaysPastLaunch[[#This Row],[MonthNumPastLaunch]]/3,0)</f>
        <v>13</v>
      </c>
      <c r="E1117" s="4" t="str">
        <f>"Month "&amp;DaysPastLaunch[[#This Row],[MonthNumPastLaunch]]</f>
        <v>Month 38</v>
      </c>
      <c r="F1117" s="4" t="str">
        <f>"Year "&amp;DaysPastLaunch[[#This Row],[YearNumPastLaunch]]</f>
        <v>Year 4</v>
      </c>
      <c r="G1117" s="4" t="str">
        <f>"Quarter "&amp;DaysPastLaunch[[#This Row],[QuartnerNumPastLaunch]]</f>
        <v>Quarter 13</v>
      </c>
      <c r="H1117" s="4">
        <f>MOD(DaysPastLaunch[[#This Row],[MonthNumPastLaunch]]-1,12)+1</f>
        <v>2</v>
      </c>
      <c r="I1117" s="4">
        <f>MOD(DaysPastLaunch[[#This Row],[QuartnerNumPastLaunch]]-1,4)+1</f>
        <v>1</v>
      </c>
      <c r="J1117" s="4" t="str">
        <f>"Y"&amp;DaysPastLaunch[[#This Row],[YearNumPastLaunch]]&amp;" "&amp;"M"&amp;DaysPastLaunch[[#This Row],[Month1_12]]</f>
        <v>Y4 M2</v>
      </c>
      <c r="K1117" s="4" t="str">
        <f>"Y"&amp;DaysPastLaunch[[#This Row],[YearNumPastLaunch]]&amp;" "&amp;"Q"&amp;DaysPastLaunch[[#This Row],[Quarter1_4]]</f>
        <v>Y4 Q1</v>
      </c>
      <c r="L1117" s="4" t="str">
        <f>DaysPastLaunch[[#This Row],[YearPastLaunch]]&amp;" "&amp;"Month "&amp;DaysPastLaunch[[#This Row],[Month1_12]]</f>
        <v>Year 4 Month 2</v>
      </c>
      <c r="M1117" s="4" t="str">
        <f>DaysPastLaunch[[#This Row],[YearPastLaunch]]&amp;" "&amp;"Quarter "&amp;DaysPastLaunch[[#This Row],[Quarter1_4]]</f>
        <v>Year 4 Quarter 1</v>
      </c>
    </row>
    <row r="1118" spans="1:13" x14ac:dyDescent="0.25">
      <c r="A1118">
        <v>1117</v>
      </c>
      <c r="B1118">
        <f>ROUNDDOWN((DaysPastLaunch[[#This Row],[DaysPastLaunch]]-1)/30,0)+1</f>
        <v>38</v>
      </c>
      <c r="C1118">
        <f>ROUNDDOWN((DaysPastLaunch[[#This Row],[MonthNumPastLaunch]]-1)/12,0)+1</f>
        <v>4</v>
      </c>
      <c r="D1118">
        <f>ROUNDUP(DaysPastLaunch[[#This Row],[MonthNumPastLaunch]]/3,0)</f>
        <v>13</v>
      </c>
      <c r="E1118" s="4" t="str">
        <f>"Month "&amp;DaysPastLaunch[[#This Row],[MonthNumPastLaunch]]</f>
        <v>Month 38</v>
      </c>
      <c r="F1118" s="4" t="str">
        <f>"Year "&amp;DaysPastLaunch[[#This Row],[YearNumPastLaunch]]</f>
        <v>Year 4</v>
      </c>
      <c r="G1118" s="4" t="str">
        <f>"Quarter "&amp;DaysPastLaunch[[#This Row],[QuartnerNumPastLaunch]]</f>
        <v>Quarter 13</v>
      </c>
      <c r="H1118" s="4">
        <f>MOD(DaysPastLaunch[[#This Row],[MonthNumPastLaunch]]-1,12)+1</f>
        <v>2</v>
      </c>
      <c r="I1118" s="4">
        <f>MOD(DaysPastLaunch[[#This Row],[QuartnerNumPastLaunch]]-1,4)+1</f>
        <v>1</v>
      </c>
      <c r="J1118" s="4" t="str">
        <f>"Y"&amp;DaysPastLaunch[[#This Row],[YearNumPastLaunch]]&amp;" "&amp;"M"&amp;DaysPastLaunch[[#This Row],[Month1_12]]</f>
        <v>Y4 M2</v>
      </c>
      <c r="K1118" s="4" t="str">
        <f>"Y"&amp;DaysPastLaunch[[#This Row],[YearNumPastLaunch]]&amp;" "&amp;"Q"&amp;DaysPastLaunch[[#This Row],[Quarter1_4]]</f>
        <v>Y4 Q1</v>
      </c>
      <c r="L1118" s="4" t="str">
        <f>DaysPastLaunch[[#This Row],[YearPastLaunch]]&amp;" "&amp;"Month "&amp;DaysPastLaunch[[#This Row],[Month1_12]]</f>
        <v>Year 4 Month 2</v>
      </c>
      <c r="M1118" s="4" t="str">
        <f>DaysPastLaunch[[#This Row],[YearPastLaunch]]&amp;" "&amp;"Quarter "&amp;DaysPastLaunch[[#This Row],[Quarter1_4]]</f>
        <v>Year 4 Quarter 1</v>
      </c>
    </row>
    <row r="1119" spans="1:13" x14ac:dyDescent="0.25">
      <c r="A1119">
        <v>1118</v>
      </c>
      <c r="B1119">
        <f>ROUNDDOWN((DaysPastLaunch[[#This Row],[DaysPastLaunch]]-1)/30,0)+1</f>
        <v>38</v>
      </c>
      <c r="C1119">
        <f>ROUNDDOWN((DaysPastLaunch[[#This Row],[MonthNumPastLaunch]]-1)/12,0)+1</f>
        <v>4</v>
      </c>
      <c r="D1119">
        <f>ROUNDUP(DaysPastLaunch[[#This Row],[MonthNumPastLaunch]]/3,0)</f>
        <v>13</v>
      </c>
      <c r="E1119" s="4" t="str">
        <f>"Month "&amp;DaysPastLaunch[[#This Row],[MonthNumPastLaunch]]</f>
        <v>Month 38</v>
      </c>
      <c r="F1119" s="4" t="str">
        <f>"Year "&amp;DaysPastLaunch[[#This Row],[YearNumPastLaunch]]</f>
        <v>Year 4</v>
      </c>
      <c r="G1119" s="4" t="str">
        <f>"Quarter "&amp;DaysPastLaunch[[#This Row],[QuartnerNumPastLaunch]]</f>
        <v>Quarter 13</v>
      </c>
      <c r="H1119" s="4">
        <f>MOD(DaysPastLaunch[[#This Row],[MonthNumPastLaunch]]-1,12)+1</f>
        <v>2</v>
      </c>
      <c r="I1119" s="4">
        <f>MOD(DaysPastLaunch[[#This Row],[QuartnerNumPastLaunch]]-1,4)+1</f>
        <v>1</v>
      </c>
      <c r="J1119" s="4" t="str">
        <f>"Y"&amp;DaysPastLaunch[[#This Row],[YearNumPastLaunch]]&amp;" "&amp;"M"&amp;DaysPastLaunch[[#This Row],[Month1_12]]</f>
        <v>Y4 M2</v>
      </c>
      <c r="K1119" s="4" t="str">
        <f>"Y"&amp;DaysPastLaunch[[#This Row],[YearNumPastLaunch]]&amp;" "&amp;"Q"&amp;DaysPastLaunch[[#This Row],[Quarter1_4]]</f>
        <v>Y4 Q1</v>
      </c>
      <c r="L1119" s="4" t="str">
        <f>DaysPastLaunch[[#This Row],[YearPastLaunch]]&amp;" "&amp;"Month "&amp;DaysPastLaunch[[#This Row],[Month1_12]]</f>
        <v>Year 4 Month 2</v>
      </c>
      <c r="M1119" s="4" t="str">
        <f>DaysPastLaunch[[#This Row],[YearPastLaunch]]&amp;" "&amp;"Quarter "&amp;DaysPastLaunch[[#This Row],[Quarter1_4]]</f>
        <v>Year 4 Quarter 1</v>
      </c>
    </row>
    <row r="1120" spans="1:13" x14ac:dyDescent="0.25">
      <c r="A1120">
        <v>1119</v>
      </c>
      <c r="B1120">
        <f>ROUNDDOWN((DaysPastLaunch[[#This Row],[DaysPastLaunch]]-1)/30,0)+1</f>
        <v>38</v>
      </c>
      <c r="C1120">
        <f>ROUNDDOWN((DaysPastLaunch[[#This Row],[MonthNumPastLaunch]]-1)/12,0)+1</f>
        <v>4</v>
      </c>
      <c r="D1120">
        <f>ROUNDUP(DaysPastLaunch[[#This Row],[MonthNumPastLaunch]]/3,0)</f>
        <v>13</v>
      </c>
      <c r="E1120" s="4" t="str">
        <f>"Month "&amp;DaysPastLaunch[[#This Row],[MonthNumPastLaunch]]</f>
        <v>Month 38</v>
      </c>
      <c r="F1120" s="4" t="str">
        <f>"Year "&amp;DaysPastLaunch[[#This Row],[YearNumPastLaunch]]</f>
        <v>Year 4</v>
      </c>
      <c r="G1120" s="4" t="str">
        <f>"Quarter "&amp;DaysPastLaunch[[#This Row],[QuartnerNumPastLaunch]]</f>
        <v>Quarter 13</v>
      </c>
      <c r="H1120" s="4">
        <f>MOD(DaysPastLaunch[[#This Row],[MonthNumPastLaunch]]-1,12)+1</f>
        <v>2</v>
      </c>
      <c r="I1120" s="4">
        <f>MOD(DaysPastLaunch[[#This Row],[QuartnerNumPastLaunch]]-1,4)+1</f>
        <v>1</v>
      </c>
      <c r="J1120" s="4" t="str">
        <f>"Y"&amp;DaysPastLaunch[[#This Row],[YearNumPastLaunch]]&amp;" "&amp;"M"&amp;DaysPastLaunch[[#This Row],[Month1_12]]</f>
        <v>Y4 M2</v>
      </c>
      <c r="K1120" s="4" t="str">
        <f>"Y"&amp;DaysPastLaunch[[#This Row],[YearNumPastLaunch]]&amp;" "&amp;"Q"&amp;DaysPastLaunch[[#This Row],[Quarter1_4]]</f>
        <v>Y4 Q1</v>
      </c>
      <c r="L1120" s="4" t="str">
        <f>DaysPastLaunch[[#This Row],[YearPastLaunch]]&amp;" "&amp;"Month "&amp;DaysPastLaunch[[#This Row],[Month1_12]]</f>
        <v>Year 4 Month 2</v>
      </c>
      <c r="M1120" s="4" t="str">
        <f>DaysPastLaunch[[#This Row],[YearPastLaunch]]&amp;" "&amp;"Quarter "&amp;DaysPastLaunch[[#This Row],[Quarter1_4]]</f>
        <v>Year 4 Quarter 1</v>
      </c>
    </row>
    <row r="1121" spans="1:13" x14ac:dyDescent="0.25">
      <c r="A1121">
        <v>1120</v>
      </c>
      <c r="B1121">
        <f>ROUNDDOWN((DaysPastLaunch[[#This Row],[DaysPastLaunch]]-1)/30,0)+1</f>
        <v>38</v>
      </c>
      <c r="C1121">
        <f>ROUNDDOWN((DaysPastLaunch[[#This Row],[MonthNumPastLaunch]]-1)/12,0)+1</f>
        <v>4</v>
      </c>
      <c r="D1121">
        <f>ROUNDUP(DaysPastLaunch[[#This Row],[MonthNumPastLaunch]]/3,0)</f>
        <v>13</v>
      </c>
      <c r="E1121" s="4" t="str">
        <f>"Month "&amp;DaysPastLaunch[[#This Row],[MonthNumPastLaunch]]</f>
        <v>Month 38</v>
      </c>
      <c r="F1121" s="4" t="str">
        <f>"Year "&amp;DaysPastLaunch[[#This Row],[YearNumPastLaunch]]</f>
        <v>Year 4</v>
      </c>
      <c r="G1121" s="4" t="str">
        <f>"Quarter "&amp;DaysPastLaunch[[#This Row],[QuartnerNumPastLaunch]]</f>
        <v>Quarter 13</v>
      </c>
      <c r="H1121" s="4">
        <f>MOD(DaysPastLaunch[[#This Row],[MonthNumPastLaunch]]-1,12)+1</f>
        <v>2</v>
      </c>
      <c r="I1121" s="4">
        <f>MOD(DaysPastLaunch[[#This Row],[QuartnerNumPastLaunch]]-1,4)+1</f>
        <v>1</v>
      </c>
      <c r="J1121" s="4" t="str">
        <f>"Y"&amp;DaysPastLaunch[[#This Row],[YearNumPastLaunch]]&amp;" "&amp;"M"&amp;DaysPastLaunch[[#This Row],[Month1_12]]</f>
        <v>Y4 M2</v>
      </c>
      <c r="K1121" s="4" t="str">
        <f>"Y"&amp;DaysPastLaunch[[#This Row],[YearNumPastLaunch]]&amp;" "&amp;"Q"&amp;DaysPastLaunch[[#This Row],[Quarter1_4]]</f>
        <v>Y4 Q1</v>
      </c>
      <c r="L1121" s="4" t="str">
        <f>DaysPastLaunch[[#This Row],[YearPastLaunch]]&amp;" "&amp;"Month "&amp;DaysPastLaunch[[#This Row],[Month1_12]]</f>
        <v>Year 4 Month 2</v>
      </c>
      <c r="M1121" s="4" t="str">
        <f>DaysPastLaunch[[#This Row],[YearPastLaunch]]&amp;" "&amp;"Quarter "&amp;DaysPastLaunch[[#This Row],[Quarter1_4]]</f>
        <v>Year 4 Quarter 1</v>
      </c>
    </row>
    <row r="1122" spans="1:13" x14ac:dyDescent="0.25">
      <c r="A1122">
        <v>1121</v>
      </c>
      <c r="B1122">
        <f>ROUNDDOWN((DaysPastLaunch[[#This Row],[DaysPastLaunch]]-1)/30,0)+1</f>
        <v>38</v>
      </c>
      <c r="C1122">
        <f>ROUNDDOWN((DaysPastLaunch[[#This Row],[MonthNumPastLaunch]]-1)/12,0)+1</f>
        <v>4</v>
      </c>
      <c r="D1122">
        <f>ROUNDUP(DaysPastLaunch[[#This Row],[MonthNumPastLaunch]]/3,0)</f>
        <v>13</v>
      </c>
      <c r="E1122" s="4" t="str">
        <f>"Month "&amp;DaysPastLaunch[[#This Row],[MonthNumPastLaunch]]</f>
        <v>Month 38</v>
      </c>
      <c r="F1122" s="4" t="str">
        <f>"Year "&amp;DaysPastLaunch[[#This Row],[YearNumPastLaunch]]</f>
        <v>Year 4</v>
      </c>
      <c r="G1122" s="4" t="str">
        <f>"Quarter "&amp;DaysPastLaunch[[#This Row],[QuartnerNumPastLaunch]]</f>
        <v>Quarter 13</v>
      </c>
      <c r="H1122" s="4">
        <f>MOD(DaysPastLaunch[[#This Row],[MonthNumPastLaunch]]-1,12)+1</f>
        <v>2</v>
      </c>
      <c r="I1122" s="4">
        <f>MOD(DaysPastLaunch[[#This Row],[QuartnerNumPastLaunch]]-1,4)+1</f>
        <v>1</v>
      </c>
      <c r="J1122" s="4" t="str">
        <f>"Y"&amp;DaysPastLaunch[[#This Row],[YearNumPastLaunch]]&amp;" "&amp;"M"&amp;DaysPastLaunch[[#This Row],[Month1_12]]</f>
        <v>Y4 M2</v>
      </c>
      <c r="K1122" s="4" t="str">
        <f>"Y"&amp;DaysPastLaunch[[#This Row],[YearNumPastLaunch]]&amp;" "&amp;"Q"&amp;DaysPastLaunch[[#This Row],[Quarter1_4]]</f>
        <v>Y4 Q1</v>
      </c>
      <c r="L1122" s="4" t="str">
        <f>DaysPastLaunch[[#This Row],[YearPastLaunch]]&amp;" "&amp;"Month "&amp;DaysPastLaunch[[#This Row],[Month1_12]]</f>
        <v>Year 4 Month 2</v>
      </c>
      <c r="M1122" s="4" t="str">
        <f>DaysPastLaunch[[#This Row],[YearPastLaunch]]&amp;" "&amp;"Quarter "&amp;DaysPastLaunch[[#This Row],[Quarter1_4]]</f>
        <v>Year 4 Quarter 1</v>
      </c>
    </row>
    <row r="1123" spans="1:13" x14ac:dyDescent="0.25">
      <c r="A1123">
        <v>1122</v>
      </c>
      <c r="B1123">
        <f>ROUNDDOWN((DaysPastLaunch[[#This Row],[DaysPastLaunch]]-1)/30,0)+1</f>
        <v>38</v>
      </c>
      <c r="C1123">
        <f>ROUNDDOWN((DaysPastLaunch[[#This Row],[MonthNumPastLaunch]]-1)/12,0)+1</f>
        <v>4</v>
      </c>
      <c r="D1123">
        <f>ROUNDUP(DaysPastLaunch[[#This Row],[MonthNumPastLaunch]]/3,0)</f>
        <v>13</v>
      </c>
      <c r="E1123" s="4" t="str">
        <f>"Month "&amp;DaysPastLaunch[[#This Row],[MonthNumPastLaunch]]</f>
        <v>Month 38</v>
      </c>
      <c r="F1123" s="4" t="str">
        <f>"Year "&amp;DaysPastLaunch[[#This Row],[YearNumPastLaunch]]</f>
        <v>Year 4</v>
      </c>
      <c r="G1123" s="4" t="str">
        <f>"Quarter "&amp;DaysPastLaunch[[#This Row],[QuartnerNumPastLaunch]]</f>
        <v>Quarter 13</v>
      </c>
      <c r="H1123" s="4">
        <f>MOD(DaysPastLaunch[[#This Row],[MonthNumPastLaunch]]-1,12)+1</f>
        <v>2</v>
      </c>
      <c r="I1123" s="4">
        <f>MOD(DaysPastLaunch[[#This Row],[QuartnerNumPastLaunch]]-1,4)+1</f>
        <v>1</v>
      </c>
      <c r="J1123" s="4" t="str">
        <f>"Y"&amp;DaysPastLaunch[[#This Row],[YearNumPastLaunch]]&amp;" "&amp;"M"&amp;DaysPastLaunch[[#This Row],[Month1_12]]</f>
        <v>Y4 M2</v>
      </c>
      <c r="K1123" s="4" t="str">
        <f>"Y"&amp;DaysPastLaunch[[#This Row],[YearNumPastLaunch]]&amp;" "&amp;"Q"&amp;DaysPastLaunch[[#This Row],[Quarter1_4]]</f>
        <v>Y4 Q1</v>
      </c>
      <c r="L1123" s="4" t="str">
        <f>DaysPastLaunch[[#This Row],[YearPastLaunch]]&amp;" "&amp;"Month "&amp;DaysPastLaunch[[#This Row],[Month1_12]]</f>
        <v>Year 4 Month 2</v>
      </c>
      <c r="M1123" s="4" t="str">
        <f>DaysPastLaunch[[#This Row],[YearPastLaunch]]&amp;" "&amp;"Quarter "&amp;DaysPastLaunch[[#This Row],[Quarter1_4]]</f>
        <v>Year 4 Quarter 1</v>
      </c>
    </row>
    <row r="1124" spans="1:13" x14ac:dyDescent="0.25">
      <c r="A1124">
        <v>1123</v>
      </c>
      <c r="B1124">
        <f>ROUNDDOWN((DaysPastLaunch[[#This Row],[DaysPastLaunch]]-1)/30,0)+1</f>
        <v>38</v>
      </c>
      <c r="C1124">
        <f>ROUNDDOWN((DaysPastLaunch[[#This Row],[MonthNumPastLaunch]]-1)/12,0)+1</f>
        <v>4</v>
      </c>
      <c r="D1124">
        <f>ROUNDUP(DaysPastLaunch[[#This Row],[MonthNumPastLaunch]]/3,0)</f>
        <v>13</v>
      </c>
      <c r="E1124" s="4" t="str">
        <f>"Month "&amp;DaysPastLaunch[[#This Row],[MonthNumPastLaunch]]</f>
        <v>Month 38</v>
      </c>
      <c r="F1124" s="4" t="str">
        <f>"Year "&amp;DaysPastLaunch[[#This Row],[YearNumPastLaunch]]</f>
        <v>Year 4</v>
      </c>
      <c r="G1124" s="4" t="str">
        <f>"Quarter "&amp;DaysPastLaunch[[#This Row],[QuartnerNumPastLaunch]]</f>
        <v>Quarter 13</v>
      </c>
      <c r="H1124" s="4">
        <f>MOD(DaysPastLaunch[[#This Row],[MonthNumPastLaunch]]-1,12)+1</f>
        <v>2</v>
      </c>
      <c r="I1124" s="4">
        <f>MOD(DaysPastLaunch[[#This Row],[QuartnerNumPastLaunch]]-1,4)+1</f>
        <v>1</v>
      </c>
      <c r="J1124" s="4" t="str">
        <f>"Y"&amp;DaysPastLaunch[[#This Row],[YearNumPastLaunch]]&amp;" "&amp;"M"&amp;DaysPastLaunch[[#This Row],[Month1_12]]</f>
        <v>Y4 M2</v>
      </c>
      <c r="K1124" s="4" t="str">
        <f>"Y"&amp;DaysPastLaunch[[#This Row],[YearNumPastLaunch]]&amp;" "&amp;"Q"&amp;DaysPastLaunch[[#This Row],[Quarter1_4]]</f>
        <v>Y4 Q1</v>
      </c>
      <c r="L1124" s="4" t="str">
        <f>DaysPastLaunch[[#This Row],[YearPastLaunch]]&amp;" "&amp;"Month "&amp;DaysPastLaunch[[#This Row],[Month1_12]]</f>
        <v>Year 4 Month 2</v>
      </c>
      <c r="M1124" s="4" t="str">
        <f>DaysPastLaunch[[#This Row],[YearPastLaunch]]&amp;" "&amp;"Quarter "&amp;DaysPastLaunch[[#This Row],[Quarter1_4]]</f>
        <v>Year 4 Quarter 1</v>
      </c>
    </row>
    <row r="1125" spans="1:13" x14ac:dyDescent="0.25">
      <c r="A1125">
        <v>1124</v>
      </c>
      <c r="B1125">
        <f>ROUNDDOWN((DaysPastLaunch[[#This Row],[DaysPastLaunch]]-1)/30,0)+1</f>
        <v>38</v>
      </c>
      <c r="C1125">
        <f>ROUNDDOWN((DaysPastLaunch[[#This Row],[MonthNumPastLaunch]]-1)/12,0)+1</f>
        <v>4</v>
      </c>
      <c r="D1125">
        <f>ROUNDUP(DaysPastLaunch[[#This Row],[MonthNumPastLaunch]]/3,0)</f>
        <v>13</v>
      </c>
      <c r="E1125" s="4" t="str">
        <f>"Month "&amp;DaysPastLaunch[[#This Row],[MonthNumPastLaunch]]</f>
        <v>Month 38</v>
      </c>
      <c r="F1125" s="4" t="str">
        <f>"Year "&amp;DaysPastLaunch[[#This Row],[YearNumPastLaunch]]</f>
        <v>Year 4</v>
      </c>
      <c r="G1125" s="4" t="str">
        <f>"Quarter "&amp;DaysPastLaunch[[#This Row],[QuartnerNumPastLaunch]]</f>
        <v>Quarter 13</v>
      </c>
      <c r="H1125" s="4">
        <f>MOD(DaysPastLaunch[[#This Row],[MonthNumPastLaunch]]-1,12)+1</f>
        <v>2</v>
      </c>
      <c r="I1125" s="4">
        <f>MOD(DaysPastLaunch[[#This Row],[QuartnerNumPastLaunch]]-1,4)+1</f>
        <v>1</v>
      </c>
      <c r="J1125" s="4" t="str">
        <f>"Y"&amp;DaysPastLaunch[[#This Row],[YearNumPastLaunch]]&amp;" "&amp;"M"&amp;DaysPastLaunch[[#This Row],[Month1_12]]</f>
        <v>Y4 M2</v>
      </c>
      <c r="K1125" s="4" t="str">
        <f>"Y"&amp;DaysPastLaunch[[#This Row],[YearNumPastLaunch]]&amp;" "&amp;"Q"&amp;DaysPastLaunch[[#This Row],[Quarter1_4]]</f>
        <v>Y4 Q1</v>
      </c>
      <c r="L1125" s="4" t="str">
        <f>DaysPastLaunch[[#This Row],[YearPastLaunch]]&amp;" "&amp;"Month "&amp;DaysPastLaunch[[#This Row],[Month1_12]]</f>
        <v>Year 4 Month 2</v>
      </c>
      <c r="M1125" s="4" t="str">
        <f>DaysPastLaunch[[#This Row],[YearPastLaunch]]&amp;" "&amp;"Quarter "&amp;DaysPastLaunch[[#This Row],[Quarter1_4]]</f>
        <v>Year 4 Quarter 1</v>
      </c>
    </row>
    <row r="1126" spans="1:13" x14ac:dyDescent="0.25">
      <c r="A1126">
        <v>1125</v>
      </c>
      <c r="B1126">
        <f>ROUNDDOWN((DaysPastLaunch[[#This Row],[DaysPastLaunch]]-1)/30,0)+1</f>
        <v>38</v>
      </c>
      <c r="C1126">
        <f>ROUNDDOWN((DaysPastLaunch[[#This Row],[MonthNumPastLaunch]]-1)/12,0)+1</f>
        <v>4</v>
      </c>
      <c r="D1126">
        <f>ROUNDUP(DaysPastLaunch[[#This Row],[MonthNumPastLaunch]]/3,0)</f>
        <v>13</v>
      </c>
      <c r="E1126" s="4" t="str">
        <f>"Month "&amp;DaysPastLaunch[[#This Row],[MonthNumPastLaunch]]</f>
        <v>Month 38</v>
      </c>
      <c r="F1126" s="4" t="str">
        <f>"Year "&amp;DaysPastLaunch[[#This Row],[YearNumPastLaunch]]</f>
        <v>Year 4</v>
      </c>
      <c r="G1126" s="4" t="str">
        <f>"Quarter "&amp;DaysPastLaunch[[#This Row],[QuartnerNumPastLaunch]]</f>
        <v>Quarter 13</v>
      </c>
      <c r="H1126" s="4">
        <f>MOD(DaysPastLaunch[[#This Row],[MonthNumPastLaunch]]-1,12)+1</f>
        <v>2</v>
      </c>
      <c r="I1126" s="4">
        <f>MOD(DaysPastLaunch[[#This Row],[QuartnerNumPastLaunch]]-1,4)+1</f>
        <v>1</v>
      </c>
      <c r="J1126" s="4" t="str">
        <f>"Y"&amp;DaysPastLaunch[[#This Row],[YearNumPastLaunch]]&amp;" "&amp;"M"&amp;DaysPastLaunch[[#This Row],[Month1_12]]</f>
        <v>Y4 M2</v>
      </c>
      <c r="K1126" s="4" t="str">
        <f>"Y"&amp;DaysPastLaunch[[#This Row],[YearNumPastLaunch]]&amp;" "&amp;"Q"&amp;DaysPastLaunch[[#This Row],[Quarter1_4]]</f>
        <v>Y4 Q1</v>
      </c>
      <c r="L1126" s="4" t="str">
        <f>DaysPastLaunch[[#This Row],[YearPastLaunch]]&amp;" "&amp;"Month "&amp;DaysPastLaunch[[#This Row],[Month1_12]]</f>
        <v>Year 4 Month 2</v>
      </c>
      <c r="M1126" s="4" t="str">
        <f>DaysPastLaunch[[#This Row],[YearPastLaunch]]&amp;" "&amp;"Quarter "&amp;DaysPastLaunch[[#This Row],[Quarter1_4]]</f>
        <v>Year 4 Quarter 1</v>
      </c>
    </row>
    <row r="1127" spans="1:13" x14ac:dyDescent="0.25">
      <c r="A1127">
        <v>1126</v>
      </c>
      <c r="B1127">
        <f>ROUNDDOWN((DaysPastLaunch[[#This Row],[DaysPastLaunch]]-1)/30,0)+1</f>
        <v>38</v>
      </c>
      <c r="C1127">
        <f>ROUNDDOWN((DaysPastLaunch[[#This Row],[MonthNumPastLaunch]]-1)/12,0)+1</f>
        <v>4</v>
      </c>
      <c r="D1127">
        <f>ROUNDUP(DaysPastLaunch[[#This Row],[MonthNumPastLaunch]]/3,0)</f>
        <v>13</v>
      </c>
      <c r="E1127" s="4" t="str">
        <f>"Month "&amp;DaysPastLaunch[[#This Row],[MonthNumPastLaunch]]</f>
        <v>Month 38</v>
      </c>
      <c r="F1127" s="4" t="str">
        <f>"Year "&amp;DaysPastLaunch[[#This Row],[YearNumPastLaunch]]</f>
        <v>Year 4</v>
      </c>
      <c r="G1127" s="4" t="str">
        <f>"Quarter "&amp;DaysPastLaunch[[#This Row],[QuartnerNumPastLaunch]]</f>
        <v>Quarter 13</v>
      </c>
      <c r="H1127" s="4">
        <f>MOD(DaysPastLaunch[[#This Row],[MonthNumPastLaunch]]-1,12)+1</f>
        <v>2</v>
      </c>
      <c r="I1127" s="4">
        <f>MOD(DaysPastLaunch[[#This Row],[QuartnerNumPastLaunch]]-1,4)+1</f>
        <v>1</v>
      </c>
      <c r="J1127" s="4" t="str">
        <f>"Y"&amp;DaysPastLaunch[[#This Row],[YearNumPastLaunch]]&amp;" "&amp;"M"&amp;DaysPastLaunch[[#This Row],[Month1_12]]</f>
        <v>Y4 M2</v>
      </c>
      <c r="K1127" s="4" t="str">
        <f>"Y"&amp;DaysPastLaunch[[#This Row],[YearNumPastLaunch]]&amp;" "&amp;"Q"&amp;DaysPastLaunch[[#This Row],[Quarter1_4]]</f>
        <v>Y4 Q1</v>
      </c>
      <c r="L1127" s="4" t="str">
        <f>DaysPastLaunch[[#This Row],[YearPastLaunch]]&amp;" "&amp;"Month "&amp;DaysPastLaunch[[#This Row],[Month1_12]]</f>
        <v>Year 4 Month 2</v>
      </c>
      <c r="M1127" s="4" t="str">
        <f>DaysPastLaunch[[#This Row],[YearPastLaunch]]&amp;" "&amp;"Quarter "&amp;DaysPastLaunch[[#This Row],[Quarter1_4]]</f>
        <v>Year 4 Quarter 1</v>
      </c>
    </row>
    <row r="1128" spans="1:13" x14ac:dyDescent="0.25">
      <c r="A1128">
        <v>1127</v>
      </c>
      <c r="B1128">
        <f>ROUNDDOWN((DaysPastLaunch[[#This Row],[DaysPastLaunch]]-1)/30,0)+1</f>
        <v>38</v>
      </c>
      <c r="C1128">
        <f>ROUNDDOWN((DaysPastLaunch[[#This Row],[MonthNumPastLaunch]]-1)/12,0)+1</f>
        <v>4</v>
      </c>
      <c r="D1128">
        <f>ROUNDUP(DaysPastLaunch[[#This Row],[MonthNumPastLaunch]]/3,0)</f>
        <v>13</v>
      </c>
      <c r="E1128" s="4" t="str">
        <f>"Month "&amp;DaysPastLaunch[[#This Row],[MonthNumPastLaunch]]</f>
        <v>Month 38</v>
      </c>
      <c r="F1128" s="4" t="str">
        <f>"Year "&amp;DaysPastLaunch[[#This Row],[YearNumPastLaunch]]</f>
        <v>Year 4</v>
      </c>
      <c r="G1128" s="4" t="str">
        <f>"Quarter "&amp;DaysPastLaunch[[#This Row],[QuartnerNumPastLaunch]]</f>
        <v>Quarter 13</v>
      </c>
      <c r="H1128" s="4">
        <f>MOD(DaysPastLaunch[[#This Row],[MonthNumPastLaunch]]-1,12)+1</f>
        <v>2</v>
      </c>
      <c r="I1128" s="4">
        <f>MOD(DaysPastLaunch[[#This Row],[QuartnerNumPastLaunch]]-1,4)+1</f>
        <v>1</v>
      </c>
      <c r="J1128" s="4" t="str">
        <f>"Y"&amp;DaysPastLaunch[[#This Row],[YearNumPastLaunch]]&amp;" "&amp;"M"&amp;DaysPastLaunch[[#This Row],[Month1_12]]</f>
        <v>Y4 M2</v>
      </c>
      <c r="K1128" s="4" t="str">
        <f>"Y"&amp;DaysPastLaunch[[#This Row],[YearNumPastLaunch]]&amp;" "&amp;"Q"&amp;DaysPastLaunch[[#This Row],[Quarter1_4]]</f>
        <v>Y4 Q1</v>
      </c>
      <c r="L1128" s="4" t="str">
        <f>DaysPastLaunch[[#This Row],[YearPastLaunch]]&amp;" "&amp;"Month "&amp;DaysPastLaunch[[#This Row],[Month1_12]]</f>
        <v>Year 4 Month 2</v>
      </c>
      <c r="M1128" s="4" t="str">
        <f>DaysPastLaunch[[#This Row],[YearPastLaunch]]&amp;" "&amp;"Quarter "&amp;DaysPastLaunch[[#This Row],[Quarter1_4]]</f>
        <v>Year 4 Quarter 1</v>
      </c>
    </row>
    <row r="1129" spans="1:13" x14ac:dyDescent="0.25">
      <c r="A1129">
        <v>1128</v>
      </c>
      <c r="B1129">
        <f>ROUNDDOWN((DaysPastLaunch[[#This Row],[DaysPastLaunch]]-1)/30,0)+1</f>
        <v>38</v>
      </c>
      <c r="C1129">
        <f>ROUNDDOWN((DaysPastLaunch[[#This Row],[MonthNumPastLaunch]]-1)/12,0)+1</f>
        <v>4</v>
      </c>
      <c r="D1129">
        <f>ROUNDUP(DaysPastLaunch[[#This Row],[MonthNumPastLaunch]]/3,0)</f>
        <v>13</v>
      </c>
      <c r="E1129" s="4" t="str">
        <f>"Month "&amp;DaysPastLaunch[[#This Row],[MonthNumPastLaunch]]</f>
        <v>Month 38</v>
      </c>
      <c r="F1129" s="4" t="str">
        <f>"Year "&amp;DaysPastLaunch[[#This Row],[YearNumPastLaunch]]</f>
        <v>Year 4</v>
      </c>
      <c r="G1129" s="4" t="str">
        <f>"Quarter "&amp;DaysPastLaunch[[#This Row],[QuartnerNumPastLaunch]]</f>
        <v>Quarter 13</v>
      </c>
      <c r="H1129" s="4">
        <f>MOD(DaysPastLaunch[[#This Row],[MonthNumPastLaunch]]-1,12)+1</f>
        <v>2</v>
      </c>
      <c r="I1129" s="4">
        <f>MOD(DaysPastLaunch[[#This Row],[QuartnerNumPastLaunch]]-1,4)+1</f>
        <v>1</v>
      </c>
      <c r="J1129" s="4" t="str">
        <f>"Y"&amp;DaysPastLaunch[[#This Row],[YearNumPastLaunch]]&amp;" "&amp;"M"&amp;DaysPastLaunch[[#This Row],[Month1_12]]</f>
        <v>Y4 M2</v>
      </c>
      <c r="K1129" s="4" t="str">
        <f>"Y"&amp;DaysPastLaunch[[#This Row],[YearNumPastLaunch]]&amp;" "&amp;"Q"&amp;DaysPastLaunch[[#This Row],[Quarter1_4]]</f>
        <v>Y4 Q1</v>
      </c>
      <c r="L1129" s="4" t="str">
        <f>DaysPastLaunch[[#This Row],[YearPastLaunch]]&amp;" "&amp;"Month "&amp;DaysPastLaunch[[#This Row],[Month1_12]]</f>
        <v>Year 4 Month 2</v>
      </c>
      <c r="M1129" s="4" t="str">
        <f>DaysPastLaunch[[#This Row],[YearPastLaunch]]&amp;" "&amp;"Quarter "&amp;DaysPastLaunch[[#This Row],[Quarter1_4]]</f>
        <v>Year 4 Quarter 1</v>
      </c>
    </row>
    <row r="1130" spans="1:13" x14ac:dyDescent="0.25">
      <c r="A1130">
        <v>1129</v>
      </c>
      <c r="B1130">
        <f>ROUNDDOWN((DaysPastLaunch[[#This Row],[DaysPastLaunch]]-1)/30,0)+1</f>
        <v>38</v>
      </c>
      <c r="C1130">
        <f>ROUNDDOWN((DaysPastLaunch[[#This Row],[MonthNumPastLaunch]]-1)/12,0)+1</f>
        <v>4</v>
      </c>
      <c r="D1130">
        <f>ROUNDUP(DaysPastLaunch[[#This Row],[MonthNumPastLaunch]]/3,0)</f>
        <v>13</v>
      </c>
      <c r="E1130" s="4" t="str">
        <f>"Month "&amp;DaysPastLaunch[[#This Row],[MonthNumPastLaunch]]</f>
        <v>Month 38</v>
      </c>
      <c r="F1130" s="4" t="str">
        <f>"Year "&amp;DaysPastLaunch[[#This Row],[YearNumPastLaunch]]</f>
        <v>Year 4</v>
      </c>
      <c r="G1130" s="4" t="str">
        <f>"Quarter "&amp;DaysPastLaunch[[#This Row],[QuartnerNumPastLaunch]]</f>
        <v>Quarter 13</v>
      </c>
      <c r="H1130" s="4">
        <f>MOD(DaysPastLaunch[[#This Row],[MonthNumPastLaunch]]-1,12)+1</f>
        <v>2</v>
      </c>
      <c r="I1130" s="4">
        <f>MOD(DaysPastLaunch[[#This Row],[QuartnerNumPastLaunch]]-1,4)+1</f>
        <v>1</v>
      </c>
      <c r="J1130" s="4" t="str">
        <f>"Y"&amp;DaysPastLaunch[[#This Row],[YearNumPastLaunch]]&amp;" "&amp;"M"&amp;DaysPastLaunch[[#This Row],[Month1_12]]</f>
        <v>Y4 M2</v>
      </c>
      <c r="K1130" s="4" t="str">
        <f>"Y"&amp;DaysPastLaunch[[#This Row],[YearNumPastLaunch]]&amp;" "&amp;"Q"&amp;DaysPastLaunch[[#This Row],[Quarter1_4]]</f>
        <v>Y4 Q1</v>
      </c>
      <c r="L1130" s="4" t="str">
        <f>DaysPastLaunch[[#This Row],[YearPastLaunch]]&amp;" "&amp;"Month "&amp;DaysPastLaunch[[#This Row],[Month1_12]]</f>
        <v>Year 4 Month 2</v>
      </c>
      <c r="M1130" s="4" t="str">
        <f>DaysPastLaunch[[#This Row],[YearPastLaunch]]&amp;" "&amp;"Quarter "&amp;DaysPastLaunch[[#This Row],[Quarter1_4]]</f>
        <v>Year 4 Quarter 1</v>
      </c>
    </row>
    <row r="1131" spans="1:13" x14ac:dyDescent="0.25">
      <c r="A1131">
        <v>1130</v>
      </c>
      <c r="B1131">
        <f>ROUNDDOWN((DaysPastLaunch[[#This Row],[DaysPastLaunch]]-1)/30,0)+1</f>
        <v>38</v>
      </c>
      <c r="C1131">
        <f>ROUNDDOWN((DaysPastLaunch[[#This Row],[MonthNumPastLaunch]]-1)/12,0)+1</f>
        <v>4</v>
      </c>
      <c r="D1131">
        <f>ROUNDUP(DaysPastLaunch[[#This Row],[MonthNumPastLaunch]]/3,0)</f>
        <v>13</v>
      </c>
      <c r="E1131" s="4" t="str">
        <f>"Month "&amp;DaysPastLaunch[[#This Row],[MonthNumPastLaunch]]</f>
        <v>Month 38</v>
      </c>
      <c r="F1131" s="4" t="str">
        <f>"Year "&amp;DaysPastLaunch[[#This Row],[YearNumPastLaunch]]</f>
        <v>Year 4</v>
      </c>
      <c r="G1131" s="4" t="str">
        <f>"Quarter "&amp;DaysPastLaunch[[#This Row],[QuartnerNumPastLaunch]]</f>
        <v>Quarter 13</v>
      </c>
      <c r="H1131" s="4">
        <f>MOD(DaysPastLaunch[[#This Row],[MonthNumPastLaunch]]-1,12)+1</f>
        <v>2</v>
      </c>
      <c r="I1131" s="4">
        <f>MOD(DaysPastLaunch[[#This Row],[QuartnerNumPastLaunch]]-1,4)+1</f>
        <v>1</v>
      </c>
      <c r="J1131" s="4" t="str">
        <f>"Y"&amp;DaysPastLaunch[[#This Row],[YearNumPastLaunch]]&amp;" "&amp;"M"&amp;DaysPastLaunch[[#This Row],[Month1_12]]</f>
        <v>Y4 M2</v>
      </c>
      <c r="K1131" s="4" t="str">
        <f>"Y"&amp;DaysPastLaunch[[#This Row],[YearNumPastLaunch]]&amp;" "&amp;"Q"&amp;DaysPastLaunch[[#This Row],[Quarter1_4]]</f>
        <v>Y4 Q1</v>
      </c>
      <c r="L1131" s="4" t="str">
        <f>DaysPastLaunch[[#This Row],[YearPastLaunch]]&amp;" "&amp;"Month "&amp;DaysPastLaunch[[#This Row],[Month1_12]]</f>
        <v>Year 4 Month 2</v>
      </c>
      <c r="M1131" s="4" t="str">
        <f>DaysPastLaunch[[#This Row],[YearPastLaunch]]&amp;" "&amp;"Quarter "&amp;DaysPastLaunch[[#This Row],[Quarter1_4]]</f>
        <v>Year 4 Quarter 1</v>
      </c>
    </row>
    <row r="1132" spans="1:13" x14ac:dyDescent="0.25">
      <c r="A1132">
        <v>1131</v>
      </c>
      <c r="B1132">
        <f>ROUNDDOWN((DaysPastLaunch[[#This Row],[DaysPastLaunch]]-1)/30,0)+1</f>
        <v>38</v>
      </c>
      <c r="C1132">
        <f>ROUNDDOWN((DaysPastLaunch[[#This Row],[MonthNumPastLaunch]]-1)/12,0)+1</f>
        <v>4</v>
      </c>
      <c r="D1132">
        <f>ROUNDUP(DaysPastLaunch[[#This Row],[MonthNumPastLaunch]]/3,0)</f>
        <v>13</v>
      </c>
      <c r="E1132" s="4" t="str">
        <f>"Month "&amp;DaysPastLaunch[[#This Row],[MonthNumPastLaunch]]</f>
        <v>Month 38</v>
      </c>
      <c r="F1132" s="4" t="str">
        <f>"Year "&amp;DaysPastLaunch[[#This Row],[YearNumPastLaunch]]</f>
        <v>Year 4</v>
      </c>
      <c r="G1132" s="4" t="str">
        <f>"Quarter "&amp;DaysPastLaunch[[#This Row],[QuartnerNumPastLaunch]]</f>
        <v>Quarter 13</v>
      </c>
      <c r="H1132" s="4">
        <f>MOD(DaysPastLaunch[[#This Row],[MonthNumPastLaunch]]-1,12)+1</f>
        <v>2</v>
      </c>
      <c r="I1132" s="4">
        <f>MOD(DaysPastLaunch[[#This Row],[QuartnerNumPastLaunch]]-1,4)+1</f>
        <v>1</v>
      </c>
      <c r="J1132" s="4" t="str">
        <f>"Y"&amp;DaysPastLaunch[[#This Row],[YearNumPastLaunch]]&amp;" "&amp;"M"&amp;DaysPastLaunch[[#This Row],[Month1_12]]</f>
        <v>Y4 M2</v>
      </c>
      <c r="K1132" s="4" t="str">
        <f>"Y"&amp;DaysPastLaunch[[#This Row],[YearNumPastLaunch]]&amp;" "&amp;"Q"&amp;DaysPastLaunch[[#This Row],[Quarter1_4]]</f>
        <v>Y4 Q1</v>
      </c>
      <c r="L1132" s="4" t="str">
        <f>DaysPastLaunch[[#This Row],[YearPastLaunch]]&amp;" "&amp;"Month "&amp;DaysPastLaunch[[#This Row],[Month1_12]]</f>
        <v>Year 4 Month 2</v>
      </c>
      <c r="M1132" s="4" t="str">
        <f>DaysPastLaunch[[#This Row],[YearPastLaunch]]&amp;" "&amp;"Quarter "&amp;DaysPastLaunch[[#This Row],[Quarter1_4]]</f>
        <v>Year 4 Quarter 1</v>
      </c>
    </row>
    <row r="1133" spans="1:13" x14ac:dyDescent="0.25">
      <c r="A1133">
        <v>1132</v>
      </c>
      <c r="B1133">
        <f>ROUNDDOWN((DaysPastLaunch[[#This Row],[DaysPastLaunch]]-1)/30,0)+1</f>
        <v>38</v>
      </c>
      <c r="C1133">
        <f>ROUNDDOWN((DaysPastLaunch[[#This Row],[MonthNumPastLaunch]]-1)/12,0)+1</f>
        <v>4</v>
      </c>
      <c r="D1133">
        <f>ROUNDUP(DaysPastLaunch[[#This Row],[MonthNumPastLaunch]]/3,0)</f>
        <v>13</v>
      </c>
      <c r="E1133" s="4" t="str">
        <f>"Month "&amp;DaysPastLaunch[[#This Row],[MonthNumPastLaunch]]</f>
        <v>Month 38</v>
      </c>
      <c r="F1133" s="4" t="str">
        <f>"Year "&amp;DaysPastLaunch[[#This Row],[YearNumPastLaunch]]</f>
        <v>Year 4</v>
      </c>
      <c r="G1133" s="4" t="str">
        <f>"Quarter "&amp;DaysPastLaunch[[#This Row],[QuartnerNumPastLaunch]]</f>
        <v>Quarter 13</v>
      </c>
      <c r="H1133" s="4">
        <f>MOD(DaysPastLaunch[[#This Row],[MonthNumPastLaunch]]-1,12)+1</f>
        <v>2</v>
      </c>
      <c r="I1133" s="4">
        <f>MOD(DaysPastLaunch[[#This Row],[QuartnerNumPastLaunch]]-1,4)+1</f>
        <v>1</v>
      </c>
      <c r="J1133" s="4" t="str">
        <f>"Y"&amp;DaysPastLaunch[[#This Row],[YearNumPastLaunch]]&amp;" "&amp;"M"&amp;DaysPastLaunch[[#This Row],[Month1_12]]</f>
        <v>Y4 M2</v>
      </c>
      <c r="K1133" s="4" t="str">
        <f>"Y"&amp;DaysPastLaunch[[#This Row],[YearNumPastLaunch]]&amp;" "&amp;"Q"&amp;DaysPastLaunch[[#This Row],[Quarter1_4]]</f>
        <v>Y4 Q1</v>
      </c>
      <c r="L1133" s="4" t="str">
        <f>DaysPastLaunch[[#This Row],[YearPastLaunch]]&amp;" "&amp;"Month "&amp;DaysPastLaunch[[#This Row],[Month1_12]]</f>
        <v>Year 4 Month 2</v>
      </c>
      <c r="M1133" s="4" t="str">
        <f>DaysPastLaunch[[#This Row],[YearPastLaunch]]&amp;" "&amp;"Quarter "&amp;DaysPastLaunch[[#This Row],[Quarter1_4]]</f>
        <v>Year 4 Quarter 1</v>
      </c>
    </row>
    <row r="1134" spans="1:13" x14ac:dyDescent="0.25">
      <c r="A1134">
        <v>1133</v>
      </c>
      <c r="B1134">
        <f>ROUNDDOWN((DaysPastLaunch[[#This Row],[DaysPastLaunch]]-1)/30,0)+1</f>
        <v>38</v>
      </c>
      <c r="C1134">
        <f>ROUNDDOWN((DaysPastLaunch[[#This Row],[MonthNumPastLaunch]]-1)/12,0)+1</f>
        <v>4</v>
      </c>
      <c r="D1134">
        <f>ROUNDUP(DaysPastLaunch[[#This Row],[MonthNumPastLaunch]]/3,0)</f>
        <v>13</v>
      </c>
      <c r="E1134" s="4" t="str">
        <f>"Month "&amp;DaysPastLaunch[[#This Row],[MonthNumPastLaunch]]</f>
        <v>Month 38</v>
      </c>
      <c r="F1134" s="4" t="str">
        <f>"Year "&amp;DaysPastLaunch[[#This Row],[YearNumPastLaunch]]</f>
        <v>Year 4</v>
      </c>
      <c r="G1134" s="4" t="str">
        <f>"Quarter "&amp;DaysPastLaunch[[#This Row],[QuartnerNumPastLaunch]]</f>
        <v>Quarter 13</v>
      </c>
      <c r="H1134" s="4">
        <f>MOD(DaysPastLaunch[[#This Row],[MonthNumPastLaunch]]-1,12)+1</f>
        <v>2</v>
      </c>
      <c r="I1134" s="4">
        <f>MOD(DaysPastLaunch[[#This Row],[QuartnerNumPastLaunch]]-1,4)+1</f>
        <v>1</v>
      </c>
      <c r="J1134" s="4" t="str">
        <f>"Y"&amp;DaysPastLaunch[[#This Row],[YearNumPastLaunch]]&amp;" "&amp;"M"&amp;DaysPastLaunch[[#This Row],[Month1_12]]</f>
        <v>Y4 M2</v>
      </c>
      <c r="K1134" s="4" t="str">
        <f>"Y"&amp;DaysPastLaunch[[#This Row],[YearNumPastLaunch]]&amp;" "&amp;"Q"&amp;DaysPastLaunch[[#This Row],[Quarter1_4]]</f>
        <v>Y4 Q1</v>
      </c>
      <c r="L1134" s="4" t="str">
        <f>DaysPastLaunch[[#This Row],[YearPastLaunch]]&amp;" "&amp;"Month "&amp;DaysPastLaunch[[#This Row],[Month1_12]]</f>
        <v>Year 4 Month 2</v>
      </c>
      <c r="M1134" s="4" t="str">
        <f>DaysPastLaunch[[#This Row],[YearPastLaunch]]&amp;" "&amp;"Quarter "&amp;DaysPastLaunch[[#This Row],[Quarter1_4]]</f>
        <v>Year 4 Quarter 1</v>
      </c>
    </row>
    <row r="1135" spans="1:13" x14ac:dyDescent="0.25">
      <c r="A1135">
        <v>1134</v>
      </c>
      <c r="B1135">
        <f>ROUNDDOWN((DaysPastLaunch[[#This Row],[DaysPastLaunch]]-1)/30,0)+1</f>
        <v>38</v>
      </c>
      <c r="C1135">
        <f>ROUNDDOWN((DaysPastLaunch[[#This Row],[MonthNumPastLaunch]]-1)/12,0)+1</f>
        <v>4</v>
      </c>
      <c r="D1135">
        <f>ROUNDUP(DaysPastLaunch[[#This Row],[MonthNumPastLaunch]]/3,0)</f>
        <v>13</v>
      </c>
      <c r="E1135" s="4" t="str">
        <f>"Month "&amp;DaysPastLaunch[[#This Row],[MonthNumPastLaunch]]</f>
        <v>Month 38</v>
      </c>
      <c r="F1135" s="4" t="str">
        <f>"Year "&amp;DaysPastLaunch[[#This Row],[YearNumPastLaunch]]</f>
        <v>Year 4</v>
      </c>
      <c r="G1135" s="4" t="str">
        <f>"Quarter "&amp;DaysPastLaunch[[#This Row],[QuartnerNumPastLaunch]]</f>
        <v>Quarter 13</v>
      </c>
      <c r="H1135" s="4">
        <f>MOD(DaysPastLaunch[[#This Row],[MonthNumPastLaunch]]-1,12)+1</f>
        <v>2</v>
      </c>
      <c r="I1135" s="4">
        <f>MOD(DaysPastLaunch[[#This Row],[QuartnerNumPastLaunch]]-1,4)+1</f>
        <v>1</v>
      </c>
      <c r="J1135" s="4" t="str">
        <f>"Y"&amp;DaysPastLaunch[[#This Row],[YearNumPastLaunch]]&amp;" "&amp;"M"&amp;DaysPastLaunch[[#This Row],[Month1_12]]</f>
        <v>Y4 M2</v>
      </c>
      <c r="K1135" s="4" t="str">
        <f>"Y"&amp;DaysPastLaunch[[#This Row],[YearNumPastLaunch]]&amp;" "&amp;"Q"&amp;DaysPastLaunch[[#This Row],[Quarter1_4]]</f>
        <v>Y4 Q1</v>
      </c>
      <c r="L1135" s="4" t="str">
        <f>DaysPastLaunch[[#This Row],[YearPastLaunch]]&amp;" "&amp;"Month "&amp;DaysPastLaunch[[#This Row],[Month1_12]]</f>
        <v>Year 4 Month 2</v>
      </c>
      <c r="M1135" s="4" t="str">
        <f>DaysPastLaunch[[#This Row],[YearPastLaunch]]&amp;" "&amp;"Quarter "&amp;DaysPastLaunch[[#This Row],[Quarter1_4]]</f>
        <v>Year 4 Quarter 1</v>
      </c>
    </row>
    <row r="1136" spans="1:13" x14ac:dyDescent="0.25">
      <c r="A1136">
        <v>1135</v>
      </c>
      <c r="B1136">
        <f>ROUNDDOWN((DaysPastLaunch[[#This Row],[DaysPastLaunch]]-1)/30,0)+1</f>
        <v>38</v>
      </c>
      <c r="C1136">
        <f>ROUNDDOWN((DaysPastLaunch[[#This Row],[MonthNumPastLaunch]]-1)/12,0)+1</f>
        <v>4</v>
      </c>
      <c r="D1136">
        <f>ROUNDUP(DaysPastLaunch[[#This Row],[MonthNumPastLaunch]]/3,0)</f>
        <v>13</v>
      </c>
      <c r="E1136" s="4" t="str">
        <f>"Month "&amp;DaysPastLaunch[[#This Row],[MonthNumPastLaunch]]</f>
        <v>Month 38</v>
      </c>
      <c r="F1136" s="4" t="str">
        <f>"Year "&amp;DaysPastLaunch[[#This Row],[YearNumPastLaunch]]</f>
        <v>Year 4</v>
      </c>
      <c r="G1136" s="4" t="str">
        <f>"Quarter "&amp;DaysPastLaunch[[#This Row],[QuartnerNumPastLaunch]]</f>
        <v>Quarter 13</v>
      </c>
      <c r="H1136" s="4">
        <f>MOD(DaysPastLaunch[[#This Row],[MonthNumPastLaunch]]-1,12)+1</f>
        <v>2</v>
      </c>
      <c r="I1136" s="4">
        <f>MOD(DaysPastLaunch[[#This Row],[QuartnerNumPastLaunch]]-1,4)+1</f>
        <v>1</v>
      </c>
      <c r="J1136" s="4" t="str">
        <f>"Y"&amp;DaysPastLaunch[[#This Row],[YearNumPastLaunch]]&amp;" "&amp;"M"&amp;DaysPastLaunch[[#This Row],[Month1_12]]</f>
        <v>Y4 M2</v>
      </c>
      <c r="K1136" s="4" t="str">
        <f>"Y"&amp;DaysPastLaunch[[#This Row],[YearNumPastLaunch]]&amp;" "&amp;"Q"&amp;DaysPastLaunch[[#This Row],[Quarter1_4]]</f>
        <v>Y4 Q1</v>
      </c>
      <c r="L1136" s="4" t="str">
        <f>DaysPastLaunch[[#This Row],[YearPastLaunch]]&amp;" "&amp;"Month "&amp;DaysPastLaunch[[#This Row],[Month1_12]]</f>
        <v>Year 4 Month 2</v>
      </c>
      <c r="M1136" s="4" t="str">
        <f>DaysPastLaunch[[#This Row],[YearPastLaunch]]&amp;" "&amp;"Quarter "&amp;DaysPastLaunch[[#This Row],[Quarter1_4]]</f>
        <v>Year 4 Quarter 1</v>
      </c>
    </row>
    <row r="1137" spans="1:13" x14ac:dyDescent="0.25">
      <c r="A1137">
        <v>1136</v>
      </c>
      <c r="B1137">
        <f>ROUNDDOWN((DaysPastLaunch[[#This Row],[DaysPastLaunch]]-1)/30,0)+1</f>
        <v>38</v>
      </c>
      <c r="C1137">
        <f>ROUNDDOWN((DaysPastLaunch[[#This Row],[MonthNumPastLaunch]]-1)/12,0)+1</f>
        <v>4</v>
      </c>
      <c r="D1137">
        <f>ROUNDUP(DaysPastLaunch[[#This Row],[MonthNumPastLaunch]]/3,0)</f>
        <v>13</v>
      </c>
      <c r="E1137" s="4" t="str">
        <f>"Month "&amp;DaysPastLaunch[[#This Row],[MonthNumPastLaunch]]</f>
        <v>Month 38</v>
      </c>
      <c r="F1137" s="4" t="str">
        <f>"Year "&amp;DaysPastLaunch[[#This Row],[YearNumPastLaunch]]</f>
        <v>Year 4</v>
      </c>
      <c r="G1137" s="4" t="str">
        <f>"Quarter "&amp;DaysPastLaunch[[#This Row],[QuartnerNumPastLaunch]]</f>
        <v>Quarter 13</v>
      </c>
      <c r="H1137" s="4">
        <f>MOD(DaysPastLaunch[[#This Row],[MonthNumPastLaunch]]-1,12)+1</f>
        <v>2</v>
      </c>
      <c r="I1137" s="4">
        <f>MOD(DaysPastLaunch[[#This Row],[QuartnerNumPastLaunch]]-1,4)+1</f>
        <v>1</v>
      </c>
      <c r="J1137" s="4" t="str">
        <f>"Y"&amp;DaysPastLaunch[[#This Row],[YearNumPastLaunch]]&amp;" "&amp;"M"&amp;DaysPastLaunch[[#This Row],[Month1_12]]</f>
        <v>Y4 M2</v>
      </c>
      <c r="K1137" s="4" t="str">
        <f>"Y"&amp;DaysPastLaunch[[#This Row],[YearNumPastLaunch]]&amp;" "&amp;"Q"&amp;DaysPastLaunch[[#This Row],[Quarter1_4]]</f>
        <v>Y4 Q1</v>
      </c>
      <c r="L1137" s="4" t="str">
        <f>DaysPastLaunch[[#This Row],[YearPastLaunch]]&amp;" "&amp;"Month "&amp;DaysPastLaunch[[#This Row],[Month1_12]]</f>
        <v>Year 4 Month 2</v>
      </c>
      <c r="M1137" s="4" t="str">
        <f>DaysPastLaunch[[#This Row],[YearPastLaunch]]&amp;" "&amp;"Quarter "&amp;DaysPastLaunch[[#This Row],[Quarter1_4]]</f>
        <v>Year 4 Quarter 1</v>
      </c>
    </row>
    <row r="1138" spans="1:13" x14ac:dyDescent="0.25">
      <c r="A1138">
        <v>1137</v>
      </c>
      <c r="B1138">
        <f>ROUNDDOWN((DaysPastLaunch[[#This Row],[DaysPastLaunch]]-1)/30,0)+1</f>
        <v>38</v>
      </c>
      <c r="C1138">
        <f>ROUNDDOWN((DaysPastLaunch[[#This Row],[MonthNumPastLaunch]]-1)/12,0)+1</f>
        <v>4</v>
      </c>
      <c r="D1138">
        <f>ROUNDUP(DaysPastLaunch[[#This Row],[MonthNumPastLaunch]]/3,0)</f>
        <v>13</v>
      </c>
      <c r="E1138" s="4" t="str">
        <f>"Month "&amp;DaysPastLaunch[[#This Row],[MonthNumPastLaunch]]</f>
        <v>Month 38</v>
      </c>
      <c r="F1138" s="4" t="str">
        <f>"Year "&amp;DaysPastLaunch[[#This Row],[YearNumPastLaunch]]</f>
        <v>Year 4</v>
      </c>
      <c r="G1138" s="4" t="str">
        <f>"Quarter "&amp;DaysPastLaunch[[#This Row],[QuartnerNumPastLaunch]]</f>
        <v>Quarter 13</v>
      </c>
      <c r="H1138" s="4">
        <f>MOD(DaysPastLaunch[[#This Row],[MonthNumPastLaunch]]-1,12)+1</f>
        <v>2</v>
      </c>
      <c r="I1138" s="4">
        <f>MOD(DaysPastLaunch[[#This Row],[QuartnerNumPastLaunch]]-1,4)+1</f>
        <v>1</v>
      </c>
      <c r="J1138" s="4" t="str">
        <f>"Y"&amp;DaysPastLaunch[[#This Row],[YearNumPastLaunch]]&amp;" "&amp;"M"&amp;DaysPastLaunch[[#This Row],[Month1_12]]</f>
        <v>Y4 M2</v>
      </c>
      <c r="K1138" s="4" t="str">
        <f>"Y"&amp;DaysPastLaunch[[#This Row],[YearNumPastLaunch]]&amp;" "&amp;"Q"&amp;DaysPastLaunch[[#This Row],[Quarter1_4]]</f>
        <v>Y4 Q1</v>
      </c>
      <c r="L1138" s="4" t="str">
        <f>DaysPastLaunch[[#This Row],[YearPastLaunch]]&amp;" "&amp;"Month "&amp;DaysPastLaunch[[#This Row],[Month1_12]]</f>
        <v>Year 4 Month 2</v>
      </c>
      <c r="M1138" s="4" t="str">
        <f>DaysPastLaunch[[#This Row],[YearPastLaunch]]&amp;" "&amp;"Quarter "&amp;DaysPastLaunch[[#This Row],[Quarter1_4]]</f>
        <v>Year 4 Quarter 1</v>
      </c>
    </row>
    <row r="1139" spans="1:13" x14ac:dyDescent="0.25">
      <c r="A1139">
        <v>1138</v>
      </c>
      <c r="B1139">
        <f>ROUNDDOWN((DaysPastLaunch[[#This Row],[DaysPastLaunch]]-1)/30,0)+1</f>
        <v>38</v>
      </c>
      <c r="C1139">
        <f>ROUNDDOWN((DaysPastLaunch[[#This Row],[MonthNumPastLaunch]]-1)/12,0)+1</f>
        <v>4</v>
      </c>
      <c r="D1139">
        <f>ROUNDUP(DaysPastLaunch[[#This Row],[MonthNumPastLaunch]]/3,0)</f>
        <v>13</v>
      </c>
      <c r="E1139" s="4" t="str">
        <f>"Month "&amp;DaysPastLaunch[[#This Row],[MonthNumPastLaunch]]</f>
        <v>Month 38</v>
      </c>
      <c r="F1139" s="4" t="str">
        <f>"Year "&amp;DaysPastLaunch[[#This Row],[YearNumPastLaunch]]</f>
        <v>Year 4</v>
      </c>
      <c r="G1139" s="4" t="str">
        <f>"Quarter "&amp;DaysPastLaunch[[#This Row],[QuartnerNumPastLaunch]]</f>
        <v>Quarter 13</v>
      </c>
      <c r="H1139" s="4">
        <f>MOD(DaysPastLaunch[[#This Row],[MonthNumPastLaunch]]-1,12)+1</f>
        <v>2</v>
      </c>
      <c r="I1139" s="4">
        <f>MOD(DaysPastLaunch[[#This Row],[QuartnerNumPastLaunch]]-1,4)+1</f>
        <v>1</v>
      </c>
      <c r="J1139" s="4" t="str">
        <f>"Y"&amp;DaysPastLaunch[[#This Row],[YearNumPastLaunch]]&amp;" "&amp;"M"&amp;DaysPastLaunch[[#This Row],[Month1_12]]</f>
        <v>Y4 M2</v>
      </c>
      <c r="K1139" s="4" t="str">
        <f>"Y"&amp;DaysPastLaunch[[#This Row],[YearNumPastLaunch]]&amp;" "&amp;"Q"&amp;DaysPastLaunch[[#This Row],[Quarter1_4]]</f>
        <v>Y4 Q1</v>
      </c>
      <c r="L1139" s="4" t="str">
        <f>DaysPastLaunch[[#This Row],[YearPastLaunch]]&amp;" "&amp;"Month "&amp;DaysPastLaunch[[#This Row],[Month1_12]]</f>
        <v>Year 4 Month 2</v>
      </c>
      <c r="M1139" s="4" t="str">
        <f>DaysPastLaunch[[#This Row],[YearPastLaunch]]&amp;" "&amp;"Quarter "&amp;DaysPastLaunch[[#This Row],[Quarter1_4]]</f>
        <v>Year 4 Quarter 1</v>
      </c>
    </row>
    <row r="1140" spans="1:13" x14ac:dyDescent="0.25">
      <c r="A1140">
        <v>1139</v>
      </c>
      <c r="B1140">
        <f>ROUNDDOWN((DaysPastLaunch[[#This Row],[DaysPastLaunch]]-1)/30,0)+1</f>
        <v>38</v>
      </c>
      <c r="C1140">
        <f>ROUNDDOWN((DaysPastLaunch[[#This Row],[MonthNumPastLaunch]]-1)/12,0)+1</f>
        <v>4</v>
      </c>
      <c r="D1140">
        <f>ROUNDUP(DaysPastLaunch[[#This Row],[MonthNumPastLaunch]]/3,0)</f>
        <v>13</v>
      </c>
      <c r="E1140" s="4" t="str">
        <f>"Month "&amp;DaysPastLaunch[[#This Row],[MonthNumPastLaunch]]</f>
        <v>Month 38</v>
      </c>
      <c r="F1140" s="4" t="str">
        <f>"Year "&amp;DaysPastLaunch[[#This Row],[YearNumPastLaunch]]</f>
        <v>Year 4</v>
      </c>
      <c r="G1140" s="4" t="str">
        <f>"Quarter "&amp;DaysPastLaunch[[#This Row],[QuartnerNumPastLaunch]]</f>
        <v>Quarter 13</v>
      </c>
      <c r="H1140" s="4">
        <f>MOD(DaysPastLaunch[[#This Row],[MonthNumPastLaunch]]-1,12)+1</f>
        <v>2</v>
      </c>
      <c r="I1140" s="4">
        <f>MOD(DaysPastLaunch[[#This Row],[QuartnerNumPastLaunch]]-1,4)+1</f>
        <v>1</v>
      </c>
      <c r="J1140" s="4" t="str">
        <f>"Y"&amp;DaysPastLaunch[[#This Row],[YearNumPastLaunch]]&amp;" "&amp;"M"&amp;DaysPastLaunch[[#This Row],[Month1_12]]</f>
        <v>Y4 M2</v>
      </c>
      <c r="K1140" s="4" t="str">
        <f>"Y"&amp;DaysPastLaunch[[#This Row],[YearNumPastLaunch]]&amp;" "&amp;"Q"&amp;DaysPastLaunch[[#This Row],[Quarter1_4]]</f>
        <v>Y4 Q1</v>
      </c>
      <c r="L1140" s="4" t="str">
        <f>DaysPastLaunch[[#This Row],[YearPastLaunch]]&amp;" "&amp;"Month "&amp;DaysPastLaunch[[#This Row],[Month1_12]]</f>
        <v>Year 4 Month 2</v>
      </c>
      <c r="M1140" s="4" t="str">
        <f>DaysPastLaunch[[#This Row],[YearPastLaunch]]&amp;" "&amp;"Quarter "&amp;DaysPastLaunch[[#This Row],[Quarter1_4]]</f>
        <v>Year 4 Quarter 1</v>
      </c>
    </row>
    <row r="1141" spans="1:13" x14ac:dyDescent="0.25">
      <c r="A1141">
        <v>1140</v>
      </c>
      <c r="B1141">
        <f>ROUNDDOWN((DaysPastLaunch[[#This Row],[DaysPastLaunch]]-1)/30,0)+1</f>
        <v>38</v>
      </c>
      <c r="C1141">
        <f>ROUNDDOWN((DaysPastLaunch[[#This Row],[MonthNumPastLaunch]]-1)/12,0)+1</f>
        <v>4</v>
      </c>
      <c r="D1141">
        <f>ROUNDUP(DaysPastLaunch[[#This Row],[MonthNumPastLaunch]]/3,0)</f>
        <v>13</v>
      </c>
      <c r="E1141" s="4" t="str">
        <f>"Month "&amp;DaysPastLaunch[[#This Row],[MonthNumPastLaunch]]</f>
        <v>Month 38</v>
      </c>
      <c r="F1141" s="4" t="str">
        <f>"Year "&amp;DaysPastLaunch[[#This Row],[YearNumPastLaunch]]</f>
        <v>Year 4</v>
      </c>
      <c r="G1141" s="4" t="str">
        <f>"Quarter "&amp;DaysPastLaunch[[#This Row],[QuartnerNumPastLaunch]]</f>
        <v>Quarter 13</v>
      </c>
      <c r="H1141" s="4">
        <f>MOD(DaysPastLaunch[[#This Row],[MonthNumPastLaunch]]-1,12)+1</f>
        <v>2</v>
      </c>
      <c r="I1141" s="4">
        <f>MOD(DaysPastLaunch[[#This Row],[QuartnerNumPastLaunch]]-1,4)+1</f>
        <v>1</v>
      </c>
      <c r="J1141" s="4" t="str">
        <f>"Y"&amp;DaysPastLaunch[[#This Row],[YearNumPastLaunch]]&amp;" "&amp;"M"&amp;DaysPastLaunch[[#This Row],[Month1_12]]</f>
        <v>Y4 M2</v>
      </c>
      <c r="K1141" s="4" t="str">
        <f>"Y"&amp;DaysPastLaunch[[#This Row],[YearNumPastLaunch]]&amp;" "&amp;"Q"&amp;DaysPastLaunch[[#This Row],[Quarter1_4]]</f>
        <v>Y4 Q1</v>
      </c>
      <c r="L1141" s="4" t="str">
        <f>DaysPastLaunch[[#This Row],[YearPastLaunch]]&amp;" "&amp;"Month "&amp;DaysPastLaunch[[#This Row],[Month1_12]]</f>
        <v>Year 4 Month 2</v>
      </c>
      <c r="M1141" s="4" t="str">
        <f>DaysPastLaunch[[#This Row],[YearPastLaunch]]&amp;" "&amp;"Quarter "&amp;DaysPastLaunch[[#This Row],[Quarter1_4]]</f>
        <v>Year 4 Quarter 1</v>
      </c>
    </row>
    <row r="1142" spans="1:13" x14ac:dyDescent="0.25">
      <c r="A1142">
        <v>1141</v>
      </c>
      <c r="B1142">
        <f>ROUNDDOWN((DaysPastLaunch[[#This Row],[DaysPastLaunch]]-1)/30,0)+1</f>
        <v>39</v>
      </c>
      <c r="C1142">
        <f>ROUNDDOWN((DaysPastLaunch[[#This Row],[MonthNumPastLaunch]]-1)/12,0)+1</f>
        <v>4</v>
      </c>
      <c r="D1142">
        <f>ROUNDUP(DaysPastLaunch[[#This Row],[MonthNumPastLaunch]]/3,0)</f>
        <v>13</v>
      </c>
      <c r="E1142" s="4" t="str">
        <f>"Month "&amp;DaysPastLaunch[[#This Row],[MonthNumPastLaunch]]</f>
        <v>Month 39</v>
      </c>
      <c r="F1142" s="4" t="str">
        <f>"Year "&amp;DaysPastLaunch[[#This Row],[YearNumPastLaunch]]</f>
        <v>Year 4</v>
      </c>
      <c r="G1142" s="4" t="str">
        <f>"Quarter "&amp;DaysPastLaunch[[#This Row],[QuartnerNumPastLaunch]]</f>
        <v>Quarter 13</v>
      </c>
      <c r="H1142" s="4">
        <f>MOD(DaysPastLaunch[[#This Row],[MonthNumPastLaunch]]-1,12)+1</f>
        <v>3</v>
      </c>
      <c r="I1142" s="4">
        <f>MOD(DaysPastLaunch[[#This Row],[QuartnerNumPastLaunch]]-1,4)+1</f>
        <v>1</v>
      </c>
      <c r="J1142" s="4" t="str">
        <f>"Y"&amp;DaysPastLaunch[[#This Row],[YearNumPastLaunch]]&amp;" "&amp;"M"&amp;DaysPastLaunch[[#This Row],[Month1_12]]</f>
        <v>Y4 M3</v>
      </c>
      <c r="K1142" s="4" t="str">
        <f>"Y"&amp;DaysPastLaunch[[#This Row],[YearNumPastLaunch]]&amp;" "&amp;"Q"&amp;DaysPastLaunch[[#This Row],[Quarter1_4]]</f>
        <v>Y4 Q1</v>
      </c>
      <c r="L1142" s="4" t="str">
        <f>DaysPastLaunch[[#This Row],[YearPastLaunch]]&amp;" "&amp;"Month "&amp;DaysPastLaunch[[#This Row],[Month1_12]]</f>
        <v>Year 4 Month 3</v>
      </c>
      <c r="M1142" s="4" t="str">
        <f>DaysPastLaunch[[#This Row],[YearPastLaunch]]&amp;" "&amp;"Quarter "&amp;DaysPastLaunch[[#This Row],[Quarter1_4]]</f>
        <v>Year 4 Quarter 1</v>
      </c>
    </row>
    <row r="1143" spans="1:13" x14ac:dyDescent="0.25">
      <c r="A1143">
        <v>1142</v>
      </c>
      <c r="B1143">
        <f>ROUNDDOWN((DaysPastLaunch[[#This Row],[DaysPastLaunch]]-1)/30,0)+1</f>
        <v>39</v>
      </c>
      <c r="C1143">
        <f>ROUNDDOWN((DaysPastLaunch[[#This Row],[MonthNumPastLaunch]]-1)/12,0)+1</f>
        <v>4</v>
      </c>
      <c r="D1143">
        <f>ROUNDUP(DaysPastLaunch[[#This Row],[MonthNumPastLaunch]]/3,0)</f>
        <v>13</v>
      </c>
      <c r="E1143" s="4" t="str">
        <f>"Month "&amp;DaysPastLaunch[[#This Row],[MonthNumPastLaunch]]</f>
        <v>Month 39</v>
      </c>
      <c r="F1143" s="4" t="str">
        <f>"Year "&amp;DaysPastLaunch[[#This Row],[YearNumPastLaunch]]</f>
        <v>Year 4</v>
      </c>
      <c r="G1143" s="4" t="str">
        <f>"Quarter "&amp;DaysPastLaunch[[#This Row],[QuartnerNumPastLaunch]]</f>
        <v>Quarter 13</v>
      </c>
      <c r="H1143" s="4">
        <f>MOD(DaysPastLaunch[[#This Row],[MonthNumPastLaunch]]-1,12)+1</f>
        <v>3</v>
      </c>
      <c r="I1143" s="4">
        <f>MOD(DaysPastLaunch[[#This Row],[QuartnerNumPastLaunch]]-1,4)+1</f>
        <v>1</v>
      </c>
      <c r="J1143" s="4" t="str">
        <f>"Y"&amp;DaysPastLaunch[[#This Row],[YearNumPastLaunch]]&amp;" "&amp;"M"&amp;DaysPastLaunch[[#This Row],[Month1_12]]</f>
        <v>Y4 M3</v>
      </c>
      <c r="K1143" s="4" t="str">
        <f>"Y"&amp;DaysPastLaunch[[#This Row],[YearNumPastLaunch]]&amp;" "&amp;"Q"&amp;DaysPastLaunch[[#This Row],[Quarter1_4]]</f>
        <v>Y4 Q1</v>
      </c>
      <c r="L1143" s="4" t="str">
        <f>DaysPastLaunch[[#This Row],[YearPastLaunch]]&amp;" "&amp;"Month "&amp;DaysPastLaunch[[#This Row],[Month1_12]]</f>
        <v>Year 4 Month 3</v>
      </c>
      <c r="M1143" s="4" t="str">
        <f>DaysPastLaunch[[#This Row],[YearPastLaunch]]&amp;" "&amp;"Quarter "&amp;DaysPastLaunch[[#This Row],[Quarter1_4]]</f>
        <v>Year 4 Quarter 1</v>
      </c>
    </row>
    <row r="1144" spans="1:13" x14ac:dyDescent="0.25">
      <c r="A1144">
        <v>1143</v>
      </c>
      <c r="B1144">
        <f>ROUNDDOWN((DaysPastLaunch[[#This Row],[DaysPastLaunch]]-1)/30,0)+1</f>
        <v>39</v>
      </c>
      <c r="C1144">
        <f>ROUNDDOWN((DaysPastLaunch[[#This Row],[MonthNumPastLaunch]]-1)/12,0)+1</f>
        <v>4</v>
      </c>
      <c r="D1144">
        <f>ROUNDUP(DaysPastLaunch[[#This Row],[MonthNumPastLaunch]]/3,0)</f>
        <v>13</v>
      </c>
      <c r="E1144" s="4" t="str">
        <f>"Month "&amp;DaysPastLaunch[[#This Row],[MonthNumPastLaunch]]</f>
        <v>Month 39</v>
      </c>
      <c r="F1144" s="4" t="str">
        <f>"Year "&amp;DaysPastLaunch[[#This Row],[YearNumPastLaunch]]</f>
        <v>Year 4</v>
      </c>
      <c r="G1144" s="4" t="str">
        <f>"Quarter "&amp;DaysPastLaunch[[#This Row],[QuartnerNumPastLaunch]]</f>
        <v>Quarter 13</v>
      </c>
      <c r="H1144" s="4">
        <f>MOD(DaysPastLaunch[[#This Row],[MonthNumPastLaunch]]-1,12)+1</f>
        <v>3</v>
      </c>
      <c r="I1144" s="4">
        <f>MOD(DaysPastLaunch[[#This Row],[QuartnerNumPastLaunch]]-1,4)+1</f>
        <v>1</v>
      </c>
      <c r="J1144" s="4" t="str">
        <f>"Y"&amp;DaysPastLaunch[[#This Row],[YearNumPastLaunch]]&amp;" "&amp;"M"&amp;DaysPastLaunch[[#This Row],[Month1_12]]</f>
        <v>Y4 M3</v>
      </c>
      <c r="K1144" s="4" t="str">
        <f>"Y"&amp;DaysPastLaunch[[#This Row],[YearNumPastLaunch]]&amp;" "&amp;"Q"&amp;DaysPastLaunch[[#This Row],[Quarter1_4]]</f>
        <v>Y4 Q1</v>
      </c>
      <c r="L1144" s="4" t="str">
        <f>DaysPastLaunch[[#This Row],[YearPastLaunch]]&amp;" "&amp;"Month "&amp;DaysPastLaunch[[#This Row],[Month1_12]]</f>
        <v>Year 4 Month 3</v>
      </c>
      <c r="M1144" s="4" t="str">
        <f>DaysPastLaunch[[#This Row],[YearPastLaunch]]&amp;" "&amp;"Quarter "&amp;DaysPastLaunch[[#This Row],[Quarter1_4]]</f>
        <v>Year 4 Quarter 1</v>
      </c>
    </row>
    <row r="1145" spans="1:13" x14ac:dyDescent="0.25">
      <c r="A1145">
        <v>1144</v>
      </c>
      <c r="B1145">
        <f>ROUNDDOWN((DaysPastLaunch[[#This Row],[DaysPastLaunch]]-1)/30,0)+1</f>
        <v>39</v>
      </c>
      <c r="C1145">
        <f>ROUNDDOWN((DaysPastLaunch[[#This Row],[MonthNumPastLaunch]]-1)/12,0)+1</f>
        <v>4</v>
      </c>
      <c r="D1145">
        <f>ROUNDUP(DaysPastLaunch[[#This Row],[MonthNumPastLaunch]]/3,0)</f>
        <v>13</v>
      </c>
      <c r="E1145" s="4" t="str">
        <f>"Month "&amp;DaysPastLaunch[[#This Row],[MonthNumPastLaunch]]</f>
        <v>Month 39</v>
      </c>
      <c r="F1145" s="4" t="str">
        <f>"Year "&amp;DaysPastLaunch[[#This Row],[YearNumPastLaunch]]</f>
        <v>Year 4</v>
      </c>
      <c r="G1145" s="4" t="str">
        <f>"Quarter "&amp;DaysPastLaunch[[#This Row],[QuartnerNumPastLaunch]]</f>
        <v>Quarter 13</v>
      </c>
      <c r="H1145" s="4">
        <f>MOD(DaysPastLaunch[[#This Row],[MonthNumPastLaunch]]-1,12)+1</f>
        <v>3</v>
      </c>
      <c r="I1145" s="4">
        <f>MOD(DaysPastLaunch[[#This Row],[QuartnerNumPastLaunch]]-1,4)+1</f>
        <v>1</v>
      </c>
      <c r="J1145" s="4" t="str">
        <f>"Y"&amp;DaysPastLaunch[[#This Row],[YearNumPastLaunch]]&amp;" "&amp;"M"&amp;DaysPastLaunch[[#This Row],[Month1_12]]</f>
        <v>Y4 M3</v>
      </c>
      <c r="K1145" s="4" t="str">
        <f>"Y"&amp;DaysPastLaunch[[#This Row],[YearNumPastLaunch]]&amp;" "&amp;"Q"&amp;DaysPastLaunch[[#This Row],[Quarter1_4]]</f>
        <v>Y4 Q1</v>
      </c>
      <c r="L1145" s="4" t="str">
        <f>DaysPastLaunch[[#This Row],[YearPastLaunch]]&amp;" "&amp;"Month "&amp;DaysPastLaunch[[#This Row],[Month1_12]]</f>
        <v>Year 4 Month 3</v>
      </c>
      <c r="M1145" s="4" t="str">
        <f>DaysPastLaunch[[#This Row],[YearPastLaunch]]&amp;" "&amp;"Quarter "&amp;DaysPastLaunch[[#This Row],[Quarter1_4]]</f>
        <v>Year 4 Quarter 1</v>
      </c>
    </row>
    <row r="1146" spans="1:13" x14ac:dyDescent="0.25">
      <c r="A1146">
        <v>1145</v>
      </c>
      <c r="B1146">
        <f>ROUNDDOWN((DaysPastLaunch[[#This Row],[DaysPastLaunch]]-1)/30,0)+1</f>
        <v>39</v>
      </c>
      <c r="C1146">
        <f>ROUNDDOWN((DaysPastLaunch[[#This Row],[MonthNumPastLaunch]]-1)/12,0)+1</f>
        <v>4</v>
      </c>
      <c r="D1146">
        <f>ROUNDUP(DaysPastLaunch[[#This Row],[MonthNumPastLaunch]]/3,0)</f>
        <v>13</v>
      </c>
      <c r="E1146" s="4" t="str">
        <f>"Month "&amp;DaysPastLaunch[[#This Row],[MonthNumPastLaunch]]</f>
        <v>Month 39</v>
      </c>
      <c r="F1146" s="4" t="str">
        <f>"Year "&amp;DaysPastLaunch[[#This Row],[YearNumPastLaunch]]</f>
        <v>Year 4</v>
      </c>
      <c r="G1146" s="4" t="str">
        <f>"Quarter "&amp;DaysPastLaunch[[#This Row],[QuartnerNumPastLaunch]]</f>
        <v>Quarter 13</v>
      </c>
      <c r="H1146" s="4">
        <f>MOD(DaysPastLaunch[[#This Row],[MonthNumPastLaunch]]-1,12)+1</f>
        <v>3</v>
      </c>
      <c r="I1146" s="4">
        <f>MOD(DaysPastLaunch[[#This Row],[QuartnerNumPastLaunch]]-1,4)+1</f>
        <v>1</v>
      </c>
      <c r="J1146" s="4" t="str">
        <f>"Y"&amp;DaysPastLaunch[[#This Row],[YearNumPastLaunch]]&amp;" "&amp;"M"&amp;DaysPastLaunch[[#This Row],[Month1_12]]</f>
        <v>Y4 M3</v>
      </c>
      <c r="K1146" s="4" t="str">
        <f>"Y"&amp;DaysPastLaunch[[#This Row],[YearNumPastLaunch]]&amp;" "&amp;"Q"&amp;DaysPastLaunch[[#This Row],[Quarter1_4]]</f>
        <v>Y4 Q1</v>
      </c>
      <c r="L1146" s="4" t="str">
        <f>DaysPastLaunch[[#This Row],[YearPastLaunch]]&amp;" "&amp;"Month "&amp;DaysPastLaunch[[#This Row],[Month1_12]]</f>
        <v>Year 4 Month 3</v>
      </c>
      <c r="M1146" s="4" t="str">
        <f>DaysPastLaunch[[#This Row],[YearPastLaunch]]&amp;" "&amp;"Quarter "&amp;DaysPastLaunch[[#This Row],[Quarter1_4]]</f>
        <v>Year 4 Quarter 1</v>
      </c>
    </row>
    <row r="1147" spans="1:13" x14ac:dyDescent="0.25">
      <c r="A1147">
        <v>1146</v>
      </c>
      <c r="B1147">
        <f>ROUNDDOWN((DaysPastLaunch[[#This Row],[DaysPastLaunch]]-1)/30,0)+1</f>
        <v>39</v>
      </c>
      <c r="C1147">
        <f>ROUNDDOWN((DaysPastLaunch[[#This Row],[MonthNumPastLaunch]]-1)/12,0)+1</f>
        <v>4</v>
      </c>
      <c r="D1147">
        <f>ROUNDUP(DaysPastLaunch[[#This Row],[MonthNumPastLaunch]]/3,0)</f>
        <v>13</v>
      </c>
      <c r="E1147" s="4" t="str">
        <f>"Month "&amp;DaysPastLaunch[[#This Row],[MonthNumPastLaunch]]</f>
        <v>Month 39</v>
      </c>
      <c r="F1147" s="4" t="str">
        <f>"Year "&amp;DaysPastLaunch[[#This Row],[YearNumPastLaunch]]</f>
        <v>Year 4</v>
      </c>
      <c r="G1147" s="4" t="str">
        <f>"Quarter "&amp;DaysPastLaunch[[#This Row],[QuartnerNumPastLaunch]]</f>
        <v>Quarter 13</v>
      </c>
      <c r="H1147" s="4">
        <f>MOD(DaysPastLaunch[[#This Row],[MonthNumPastLaunch]]-1,12)+1</f>
        <v>3</v>
      </c>
      <c r="I1147" s="4">
        <f>MOD(DaysPastLaunch[[#This Row],[QuartnerNumPastLaunch]]-1,4)+1</f>
        <v>1</v>
      </c>
      <c r="J1147" s="4" t="str">
        <f>"Y"&amp;DaysPastLaunch[[#This Row],[YearNumPastLaunch]]&amp;" "&amp;"M"&amp;DaysPastLaunch[[#This Row],[Month1_12]]</f>
        <v>Y4 M3</v>
      </c>
      <c r="K1147" s="4" t="str">
        <f>"Y"&amp;DaysPastLaunch[[#This Row],[YearNumPastLaunch]]&amp;" "&amp;"Q"&amp;DaysPastLaunch[[#This Row],[Quarter1_4]]</f>
        <v>Y4 Q1</v>
      </c>
      <c r="L1147" s="4" t="str">
        <f>DaysPastLaunch[[#This Row],[YearPastLaunch]]&amp;" "&amp;"Month "&amp;DaysPastLaunch[[#This Row],[Month1_12]]</f>
        <v>Year 4 Month 3</v>
      </c>
      <c r="M1147" s="4" t="str">
        <f>DaysPastLaunch[[#This Row],[YearPastLaunch]]&amp;" "&amp;"Quarter "&amp;DaysPastLaunch[[#This Row],[Quarter1_4]]</f>
        <v>Year 4 Quarter 1</v>
      </c>
    </row>
    <row r="1148" spans="1:13" x14ac:dyDescent="0.25">
      <c r="A1148">
        <v>1147</v>
      </c>
      <c r="B1148">
        <f>ROUNDDOWN((DaysPastLaunch[[#This Row],[DaysPastLaunch]]-1)/30,0)+1</f>
        <v>39</v>
      </c>
      <c r="C1148">
        <f>ROUNDDOWN((DaysPastLaunch[[#This Row],[MonthNumPastLaunch]]-1)/12,0)+1</f>
        <v>4</v>
      </c>
      <c r="D1148">
        <f>ROUNDUP(DaysPastLaunch[[#This Row],[MonthNumPastLaunch]]/3,0)</f>
        <v>13</v>
      </c>
      <c r="E1148" s="4" t="str">
        <f>"Month "&amp;DaysPastLaunch[[#This Row],[MonthNumPastLaunch]]</f>
        <v>Month 39</v>
      </c>
      <c r="F1148" s="4" t="str">
        <f>"Year "&amp;DaysPastLaunch[[#This Row],[YearNumPastLaunch]]</f>
        <v>Year 4</v>
      </c>
      <c r="G1148" s="4" t="str">
        <f>"Quarter "&amp;DaysPastLaunch[[#This Row],[QuartnerNumPastLaunch]]</f>
        <v>Quarter 13</v>
      </c>
      <c r="H1148" s="4">
        <f>MOD(DaysPastLaunch[[#This Row],[MonthNumPastLaunch]]-1,12)+1</f>
        <v>3</v>
      </c>
      <c r="I1148" s="4">
        <f>MOD(DaysPastLaunch[[#This Row],[QuartnerNumPastLaunch]]-1,4)+1</f>
        <v>1</v>
      </c>
      <c r="J1148" s="4" t="str">
        <f>"Y"&amp;DaysPastLaunch[[#This Row],[YearNumPastLaunch]]&amp;" "&amp;"M"&amp;DaysPastLaunch[[#This Row],[Month1_12]]</f>
        <v>Y4 M3</v>
      </c>
      <c r="K1148" s="4" t="str">
        <f>"Y"&amp;DaysPastLaunch[[#This Row],[YearNumPastLaunch]]&amp;" "&amp;"Q"&amp;DaysPastLaunch[[#This Row],[Quarter1_4]]</f>
        <v>Y4 Q1</v>
      </c>
      <c r="L1148" s="4" t="str">
        <f>DaysPastLaunch[[#This Row],[YearPastLaunch]]&amp;" "&amp;"Month "&amp;DaysPastLaunch[[#This Row],[Month1_12]]</f>
        <v>Year 4 Month 3</v>
      </c>
      <c r="M1148" s="4" t="str">
        <f>DaysPastLaunch[[#This Row],[YearPastLaunch]]&amp;" "&amp;"Quarter "&amp;DaysPastLaunch[[#This Row],[Quarter1_4]]</f>
        <v>Year 4 Quarter 1</v>
      </c>
    </row>
    <row r="1149" spans="1:13" x14ac:dyDescent="0.25">
      <c r="A1149">
        <v>1148</v>
      </c>
      <c r="B1149">
        <f>ROUNDDOWN((DaysPastLaunch[[#This Row],[DaysPastLaunch]]-1)/30,0)+1</f>
        <v>39</v>
      </c>
      <c r="C1149">
        <f>ROUNDDOWN((DaysPastLaunch[[#This Row],[MonthNumPastLaunch]]-1)/12,0)+1</f>
        <v>4</v>
      </c>
      <c r="D1149">
        <f>ROUNDUP(DaysPastLaunch[[#This Row],[MonthNumPastLaunch]]/3,0)</f>
        <v>13</v>
      </c>
      <c r="E1149" s="4" t="str">
        <f>"Month "&amp;DaysPastLaunch[[#This Row],[MonthNumPastLaunch]]</f>
        <v>Month 39</v>
      </c>
      <c r="F1149" s="4" t="str">
        <f>"Year "&amp;DaysPastLaunch[[#This Row],[YearNumPastLaunch]]</f>
        <v>Year 4</v>
      </c>
      <c r="G1149" s="4" t="str">
        <f>"Quarter "&amp;DaysPastLaunch[[#This Row],[QuartnerNumPastLaunch]]</f>
        <v>Quarter 13</v>
      </c>
      <c r="H1149" s="4">
        <f>MOD(DaysPastLaunch[[#This Row],[MonthNumPastLaunch]]-1,12)+1</f>
        <v>3</v>
      </c>
      <c r="I1149" s="4">
        <f>MOD(DaysPastLaunch[[#This Row],[QuartnerNumPastLaunch]]-1,4)+1</f>
        <v>1</v>
      </c>
      <c r="J1149" s="4" t="str">
        <f>"Y"&amp;DaysPastLaunch[[#This Row],[YearNumPastLaunch]]&amp;" "&amp;"M"&amp;DaysPastLaunch[[#This Row],[Month1_12]]</f>
        <v>Y4 M3</v>
      </c>
      <c r="K1149" s="4" t="str">
        <f>"Y"&amp;DaysPastLaunch[[#This Row],[YearNumPastLaunch]]&amp;" "&amp;"Q"&amp;DaysPastLaunch[[#This Row],[Quarter1_4]]</f>
        <v>Y4 Q1</v>
      </c>
      <c r="L1149" s="4" t="str">
        <f>DaysPastLaunch[[#This Row],[YearPastLaunch]]&amp;" "&amp;"Month "&amp;DaysPastLaunch[[#This Row],[Month1_12]]</f>
        <v>Year 4 Month 3</v>
      </c>
      <c r="M1149" s="4" t="str">
        <f>DaysPastLaunch[[#This Row],[YearPastLaunch]]&amp;" "&amp;"Quarter "&amp;DaysPastLaunch[[#This Row],[Quarter1_4]]</f>
        <v>Year 4 Quarter 1</v>
      </c>
    </row>
    <row r="1150" spans="1:13" x14ac:dyDescent="0.25">
      <c r="A1150">
        <v>1149</v>
      </c>
      <c r="B1150">
        <f>ROUNDDOWN((DaysPastLaunch[[#This Row],[DaysPastLaunch]]-1)/30,0)+1</f>
        <v>39</v>
      </c>
      <c r="C1150">
        <f>ROUNDDOWN((DaysPastLaunch[[#This Row],[MonthNumPastLaunch]]-1)/12,0)+1</f>
        <v>4</v>
      </c>
      <c r="D1150">
        <f>ROUNDUP(DaysPastLaunch[[#This Row],[MonthNumPastLaunch]]/3,0)</f>
        <v>13</v>
      </c>
      <c r="E1150" s="4" t="str">
        <f>"Month "&amp;DaysPastLaunch[[#This Row],[MonthNumPastLaunch]]</f>
        <v>Month 39</v>
      </c>
      <c r="F1150" s="4" t="str">
        <f>"Year "&amp;DaysPastLaunch[[#This Row],[YearNumPastLaunch]]</f>
        <v>Year 4</v>
      </c>
      <c r="G1150" s="4" t="str">
        <f>"Quarter "&amp;DaysPastLaunch[[#This Row],[QuartnerNumPastLaunch]]</f>
        <v>Quarter 13</v>
      </c>
      <c r="H1150" s="4">
        <f>MOD(DaysPastLaunch[[#This Row],[MonthNumPastLaunch]]-1,12)+1</f>
        <v>3</v>
      </c>
      <c r="I1150" s="4">
        <f>MOD(DaysPastLaunch[[#This Row],[QuartnerNumPastLaunch]]-1,4)+1</f>
        <v>1</v>
      </c>
      <c r="J1150" s="4" t="str">
        <f>"Y"&amp;DaysPastLaunch[[#This Row],[YearNumPastLaunch]]&amp;" "&amp;"M"&amp;DaysPastLaunch[[#This Row],[Month1_12]]</f>
        <v>Y4 M3</v>
      </c>
      <c r="K1150" s="4" t="str">
        <f>"Y"&amp;DaysPastLaunch[[#This Row],[YearNumPastLaunch]]&amp;" "&amp;"Q"&amp;DaysPastLaunch[[#This Row],[Quarter1_4]]</f>
        <v>Y4 Q1</v>
      </c>
      <c r="L1150" s="4" t="str">
        <f>DaysPastLaunch[[#This Row],[YearPastLaunch]]&amp;" "&amp;"Month "&amp;DaysPastLaunch[[#This Row],[Month1_12]]</f>
        <v>Year 4 Month 3</v>
      </c>
      <c r="M1150" s="4" t="str">
        <f>DaysPastLaunch[[#This Row],[YearPastLaunch]]&amp;" "&amp;"Quarter "&amp;DaysPastLaunch[[#This Row],[Quarter1_4]]</f>
        <v>Year 4 Quarter 1</v>
      </c>
    </row>
    <row r="1151" spans="1:13" x14ac:dyDescent="0.25">
      <c r="A1151">
        <v>1150</v>
      </c>
      <c r="B1151">
        <f>ROUNDDOWN((DaysPastLaunch[[#This Row],[DaysPastLaunch]]-1)/30,0)+1</f>
        <v>39</v>
      </c>
      <c r="C1151">
        <f>ROUNDDOWN((DaysPastLaunch[[#This Row],[MonthNumPastLaunch]]-1)/12,0)+1</f>
        <v>4</v>
      </c>
      <c r="D1151">
        <f>ROUNDUP(DaysPastLaunch[[#This Row],[MonthNumPastLaunch]]/3,0)</f>
        <v>13</v>
      </c>
      <c r="E1151" s="4" t="str">
        <f>"Month "&amp;DaysPastLaunch[[#This Row],[MonthNumPastLaunch]]</f>
        <v>Month 39</v>
      </c>
      <c r="F1151" s="4" t="str">
        <f>"Year "&amp;DaysPastLaunch[[#This Row],[YearNumPastLaunch]]</f>
        <v>Year 4</v>
      </c>
      <c r="G1151" s="4" t="str">
        <f>"Quarter "&amp;DaysPastLaunch[[#This Row],[QuartnerNumPastLaunch]]</f>
        <v>Quarter 13</v>
      </c>
      <c r="H1151" s="4">
        <f>MOD(DaysPastLaunch[[#This Row],[MonthNumPastLaunch]]-1,12)+1</f>
        <v>3</v>
      </c>
      <c r="I1151" s="4">
        <f>MOD(DaysPastLaunch[[#This Row],[QuartnerNumPastLaunch]]-1,4)+1</f>
        <v>1</v>
      </c>
      <c r="J1151" s="4" t="str">
        <f>"Y"&amp;DaysPastLaunch[[#This Row],[YearNumPastLaunch]]&amp;" "&amp;"M"&amp;DaysPastLaunch[[#This Row],[Month1_12]]</f>
        <v>Y4 M3</v>
      </c>
      <c r="K1151" s="4" t="str">
        <f>"Y"&amp;DaysPastLaunch[[#This Row],[YearNumPastLaunch]]&amp;" "&amp;"Q"&amp;DaysPastLaunch[[#This Row],[Quarter1_4]]</f>
        <v>Y4 Q1</v>
      </c>
      <c r="L1151" s="4" t="str">
        <f>DaysPastLaunch[[#This Row],[YearPastLaunch]]&amp;" "&amp;"Month "&amp;DaysPastLaunch[[#This Row],[Month1_12]]</f>
        <v>Year 4 Month 3</v>
      </c>
      <c r="M1151" s="4" t="str">
        <f>DaysPastLaunch[[#This Row],[YearPastLaunch]]&amp;" "&amp;"Quarter "&amp;DaysPastLaunch[[#This Row],[Quarter1_4]]</f>
        <v>Year 4 Quarter 1</v>
      </c>
    </row>
    <row r="1152" spans="1:13" x14ac:dyDescent="0.25">
      <c r="A1152">
        <v>1151</v>
      </c>
      <c r="B1152">
        <f>ROUNDDOWN((DaysPastLaunch[[#This Row],[DaysPastLaunch]]-1)/30,0)+1</f>
        <v>39</v>
      </c>
      <c r="C1152">
        <f>ROUNDDOWN((DaysPastLaunch[[#This Row],[MonthNumPastLaunch]]-1)/12,0)+1</f>
        <v>4</v>
      </c>
      <c r="D1152">
        <f>ROUNDUP(DaysPastLaunch[[#This Row],[MonthNumPastLaunch]]/3,0)</f>
        <v>13</v>
      </c>
      <c r="E1152" s="4" t="str">
        <f>"Month "&amp;DaysPastLaunch[[#This Row],[MonthNumPastLaunch]]</f>
        <v>Month 39</v>
      </c>
      <c r="F1152" s="4" t="str">
        <f>"Year "&amp;DaysPastLaunch[[#This Row],[YearNumPastLaunch]]</f>
        <v>Year 4</v>
      </c>
      <c r="G1152" s="4" t="str">
        <f>"Quarter "&amp;DaysPastLaunch[[#This Row],[QuartnerNumPastLaunch]]</f>
        <v>Quarter 13</v>
      </c>
      <c r="H1152" s="4">
        <f>MOD(DaysPastLaunch[[#This Row],[MonthNumPastLaunch]]-1,12)+1</f>
        <v>3</v>
      </c>
      <c r="I1152" s="4">
        <f>MOD(DaysPastLaunch[[#This Row],[QuartnerNumPastLaunch]]-1,4)+1</f>
        <v>1</v>
      </c>
      <c r="J1152" s="4" t="str">
        <f>"Y"&amp;DaysPastLaunch[[#This Row],[YearNumPastLaunch]]&amp;" "&amp;"M"&amp;DaysPastLaunch[[#This Row],[Month1_12]]</f>
        <v>Y4 M3</v>
      </c>
      <c r="K1152" s="4" t="str">
        <f>"Y"&amp;DaysPastLaunch[[#This Row],[YearNumPastLaunch]]&amp;" "&amp;"Q"&amp;DaysPastLaunch[[#This Row],[Quarter1_4]]</f>
        <v>Y4 Q1</v>
      </c>
      <c r="L1152" s="4" t="str">
        <f>DaysPastLaunch[[#This Row],[YearPastLaunch]]&amp;" "&amp;"Month "&amp;DaysPastLaunch[[#This Row],[Month1_12]]</f>
        <v>Year 4 Month 3</v>
      </c>
      <c r="M1152" s="4" t="str">
        <f>DaysPastLaunch[[#This Row],[YearPastLaunch]]&amp;" "&amp;"Quarter "&amp;DaysPastLaunch[[#This Row],[Quarter1_4]]</f>
        <v>Year 4 Quarter 1</v>
      </c>
    </row>
    <row r="1153" spans="1:13" x14ac:dyDescent="0.25">
      <c r="A1153">
        <v>1152</v>
      </c>
      <c r="B1153">
        <f>ROUNDDOWN((DaysPastLaunch[[#This Row],[DaysPastLaunch]]-1)/30,0)+1</f>
        <v>39</v>
      </c>
      <c r="C1153">
        <f>ROUNDDOWN((DaysPastLaunch[[#This Row],[MonthNumPastLaunch]]-1)/12,0)+1</f>
        <v>4</v>
      </c>
      <c r="D1153">
        <f>ROUNDUP(DaysPastLaunch[[#This Row],[MonthNumPastLaunch]]/3,0)</f>
        <v>13</v>
      </c>
      <c r="E1153" s="4" t="str">
        <f>"Month "&amp;DaysPastLaunch[[#This Row],[MonthNumPastLaunch]]</f>
        <v>Month 39</v>
      </c>
      <c r="F1153" s="4" t="str">
        <f>"Year "&amp;DaysPastLaunch[[#This Row],[YearNumPastLaunch]]</f>
        <v>Year 4</v>
      </c>
      <c r="G1153" s="4" t="str">
        <f>"Quarter "&amp;DaysPastLaunch[[#This Row],[QuartnerNumPastLaunch]]</f>
        <v>Quarter 13</v>
      </c>
      <c r="H1153" s="4">
        <f>MOD(DaysPastLaunch[[#This Row],[MonthNumPastLaunch]]-1,12)+1</f>
        <v>3</v>
      </c>
      <c r="I1153" s="4">
        <f>MOD(DaysPastLaunch[[#This Row],[QuartnerNumPastLaunch]]-1,4)+1</f>
        <v>1</v>
      </c>
      <c r="J1153" s="4" t="str">
        <f>"Y"&amp;DaysPastLaunch[[#This Row],[YearNumPastLaunch]]&amp;" "&amp;"M"&amp;DaysPastLaunch[[#This Row],[Month1_12]]</f>
        <v>Y4 M3</v>
      </c>
      <c r="K1153" s="4" t="str">
        <f>"Y"&amp;DaysPastLaunch[[#This Row],[YearNumPastLaunch]]&amp;" "&amp;"Q"&amp;DaysPastLaunch[[#This Row],[Quarter1_4]]</f>
        <v>Y4 Q1</v>
      </c>
      <c r="L1153" s="4" t="str">
        <f>DaysPastLaunch[[#This Row],[YearPastLaunch]]&amp;" "&amp;"Month "&amp;DaysPastLaunch[[#This Row],[Month1_12]]</f>
        <v>Year 4 Month 3</v>
      </c>
      <c r="M1153" s="4" t="str">
        <f>DaysPastLaunch[[#This Row],[YearPastLaunch]]&amp;" "&amp;"Quarter "&amp;DaysPastLaunch[[#This Row],[Quarter1_4]]</f>
        <v>Year 4 Quarter 1</v>
      </c>
    </row>
    <row r="1154" spans="1:13" x14ac:dyDescent="0.25">
      <c r="A1154">
        <v>1153</v>
      </c>
      <c r="B1154">
        <f>ROUNDDOWN((DaysPastLaunch[[#This Row],[DaysPastLaunch]]-1)/30,0)+1</f>
        <v>39</v>
      </c>
      <c r="C1154">
        <f>ROUNDDOWN((DaysPastLaunch[[#This Row],[MonthNumPastLaunch]]-1)/12,0)+1</f>
        <v>4</v>
      </c>
      <c r="D1154">
        <f>ROUNDUP(DaysPastLaunch[[#This Row],[MonthNumPastLaunch]]/3,0)</f>
        <v>13</v>
      </c>
      <c r="E1154" s="4" t="str">
        <f>"Month "&amp;DaysPastLaunch[[#This Row],[MonthNumPastLaunch]]</f>
        <v>Month 39</v>
      </c>
      <c r="F1154" s="4" t="str">
        <f>"Year "&amp;DaysPastLaunch[[#This Row],[YearNumPastLaunch]]</f>
        <v>Year 4</v>
      </c>
      <c r="G1154" s="4" t="str">
        <f>"Quarter "&amp;DaysPastLaunch[[#This Row],[QuartnerNumPastLaunch]]</f>
        <v>Quarter 13</v>
      </c>
      <c r="H1154" s="4">
        <f>MOD(DaysPastLaunch[[#This Row],[MonthNumPastLaunch]]-1,12)+1</f>
        <v>3</v>
      </c>
      <c r="I1154" s="4">
        <f>MOD(DaysPastLaunch[[#This Row],[QuartnerNumPastLaunch]]-1,4)+1</f>
        <v>1</v>
      </c>
      <c r="J1154" s="4" t="str">
        <f>"Y"&amp;DaysPastLaunch[[#This Row],[YearNumPastLaunch]]&amp;" "&amp;"M"&amp;DaysPastLaunch[[#This Row],[Month1_12]]</f>
        <v>Y4 M3</v>
      </c>
      <c r="K1154" s="4" t="str">
        <f>"Y"&amp;DaysPastLaunch[[#This Row],[YearNumPastLaunch]]&amp;" "&amp;"Q"&amp;DaysPastLaunch[[#This Row],[Quarter1_4]]</f>
        <v>Y4 Q1</v>
      </c>
      <c r="L1154" s="4" t="str">
        <f>DaysPastLaunch[[#This Row],[YearPastLaunch]]&amp;" "&amp;"Month "&amp;DaysPastLaunch[[#This Row],[Month1_12]]</f>
        <v>Year 4 Month 3</v>
      </c>
      <c r="M1154" s="4" t="str">
        <f>DaysPastLaunch[[#This Row],[YearPastLaunch]]&amp;" "&amp;"Quarter "&amp;DaysPastLaunch[[#This Row],[Quarter1_4]]</f>
        <v>Year 4 Quarter 1</v>
      </c>
    </row>
    <row r="1155" spans="1:13" x14ac:dyDescent="0.25">
      <c r="A1155">
        <v>1154</v>
      </c>
      <c r="B1155">
        <f>ROUNDDOWN((DaysPastLaunch[[#This Row],[DaysPastLaunch]]-1)/30,0)+1</f>
        <v>39</v>
      </c>
      <c r="C1155">
        <f>ROUNDDOWN((DaysPastLaunch[[#This Row],[MonthNumPastLaunch]]-1)/12,0)+1</f>
        <v>4</v>
      </c>
      <c r="D1155">
        <f>ROUNDUP(DaysPastLaunch[[#This Row],[MonthNumPastLaunch]]/3,0)</f>
        <v>13</v>
      </c>
      <c r="E1155" s="4" t="str">
        <f>"Month "&amp;DaysPastLaunch[[#This Row],[MonthNumPastLaunch]]</f>
        <v>Month 39</v>
      </c>
      <c r="F1155" s="4" t="str">
        <f>"Year "&amp;DaysPastLaunch[[#This Row],[YearNumPastLaunch]]</f>
        <v>Year 4</v>
      </c>
      <c r="G1155" s="4" t="str">
        <f>"Quarter "&amp;DaysPastLaunch[[#This Row],[QuartnerNumPastLaunch]]</f>
        <v>Quarter 13</v>
      </c>
      <c r="H1155" s="4">
        <f>MOD(DaysPastLaunch[[#This Row],[MonthNumPastLaunch]]-1,12)+1</f>
        <v>3</v>
      </c>
      <c r="I1155" s="4">
        <f>MOD(DaysPastLaunch[[#This Row],[QuartnerNumPastLaunch]]-1,4)+1</f>
        <v>1</v>
      </c>
      <c r="J1155" s="4" t="str">
        <f>"Y"&amp;DaysPastLaunch[[#This Row],[YearNumPastLaunch]]&amp;" "&amp;"M"&amp;DaysPastLaunch[[#This Row],[Month1_12]]</f>
        <v>Y4 M3</v>
      </c>
      <c r="K1155" s="4" t="str">
        <f>"Y"&amp;DaysPastLaunch[[#This Row],[YearNumPastLaunch]]&amp;" "&amp;"Q"&amp;DaysPastLaunch[[#This Row],[Quarter1_4]]</f>
        <v>Y4 Q1</v>
      </c>
      <c r="L1155" s="4" t="str">
        <f>DaysPastLaunch[[#This Row],[YearPastLaunch]]&amp;" "&amp;"Month "&amp;DaysPastLaunch[[#This Row],[Month1_12]]</f>
        <v>Year 4 Month 3</v>
      </c>
      <c r="M1155" s="4" t="str">
        <f>DaysPastLaunch[[#This Row],[YearPastLaunch]]&amp;" "&amp;"Quarter "&amp;DaysPastLaunch[[#This Row],[Quarter1_4]]</f>
        <v>Year 4 Quarter 1</v>
      </c>
    </row>
    <row r="1156" spans="1:13" x14ac:dyDescent="0.25">
      <c r="A1156">
        <v>1155</v>
      </c>
      <c r="B1156">
        <f>ROUNDDOWN((DaysPastLaunch[[#This Row],[DaysPastLaunch]]-1)/30,0)+1</f>
        <v>39</v>
      </c>
      <c r="C1156">
        <f>ROUNDDOWN((DaysPastLaunch[[#This Row],[MonthNumPastLaunch]]-1)/12,0)+1</f>
        <v>4</v>
      </c>
      <c r="D1156">
        <f>ROUNDUP(DaysPastLaunch[[#This Row],[MonthNumPastLaunch]]/3,0)</f>
        <v>13</v>
      </c>
      <c r="E1156" s="4" t="str">
        <f>"Month "&amp;DaysPastLaunch[[#This Row],[MonthNumPastLaunch]]</f>
        <v>Month 39</v>
      </c>
      <c r="F1156" s="4" t="str">
        <f>"Year "&amp;DaysPastLaunch[[#This Row],[YearNumPastLaunch]]</f>
        <v>Year 4</v>
      </c>
      <c r="G1156" s="4" t="str">
        <f>"Quarter "&amp;DaysPastLaunch[[#This Row],[QuartnerNumPastLaunch]]</f>
        <v>Quarter 13</v>
      </c>
      <c r="H1156" s="4">
        <f>MOD(DaysPastLaunch[[#This Row],[MonthNumPastLaunch]]-1,12)+1</f>
        <v>3</v>
      </c>
      <c r="I1156" s="4">
        <f>MOD(DaysPastLaunch[[#This Row],[QuartnerNumPastLaunch]]-1,4)+1</f>
        <v>1</v>
      </c>
      <c r="J1156" s="4" t="str">
        <f>"Y"&amp;DaysPastLaunch[[#This Row],[YearNumPastLaunch]]&amp;" "&amp;"M"&amp;DaysPastLaunch[[#This Row],[Month1_12]]</f>
        <v>Y4 M3</v>
      </c>
      <c r="K1156" s="4" t="str">
        <f>"Y"&amp;DaysPastLaunch[[#This Row],[YearNumPastLaunch]]&amp;" "&amp;"Q"&amp;DaysPastLaunch[[#This Row],[Quarter1_4]]</f>
        <v>Y4 Q1</v>
      </c>
      <c r="L1156" s="4" t="str">
        <f>DaysPastLaunch[[#This Row],[YearPastLaunch]]&amp;" "&amp;"Month "&amp;DaysPastLaunch[[#This Row],[Month1_12]]</f>
        <v>Year 4 Month 3</v>
      </c>
      <c r="M1156" s="4" t="str">
        <f>DaysPastLaunch[[#This Row],[YearPastLaunch]]&amp;" "&amp;"Quarter "&amp;DaysPastLaunch[[#This Row],[Quarter1_4]]</f>
        <v>Year 4 Quarter 1</v>
      </c>
    </row>
    <row r="1157" spans="1:13" x14ac:dyDescent="0.25">
      <c r="A1157">
        <v>1156</v>
      </c>
      <c r="B1157">
        <f>ROUNDDOWN((DaysPastLaunch[[#This Row],[DaysPastLaunch]]-1)/30,0)+1</f>
        <v>39</v>
      </c>
      <c r="C1157">
        <f>ROUNDDOWN((DaysPastLaunch[[#This Row],[MonthNumPastLaunch]]-1)/12,0)+1</f>
        <v>4</v>
      </c>
      <c r="D1157">
        <f>ROUNDUP(DaysPastLaunch[[#This Row],[MonthNumPastLaunch]]/3,0)</f>
        <v>13</v>
      </c>
      <c r="E1157" s="4" t="str">
        <f>"Month "&amp;DaysPastLaunch[[#This Row],[MonthNumPastLaunch]]</f>
        <v>Month 39</v>
      </c>
      <c r="F1157" s="4" t="str">
        <f>"Year "&amp;DaysPastLaunch[[#This Row],[YearNumPastLaunch]]</f>
        <v>Year 4</v>
      </c>
      <c r="G1157" s="4" t="str">
        <f>"Quarter "&amp;DaysPastLaunch[[#This Row],[QuartnerNumPastLaunch]]</f>
        <v>Quarter 13</v>
      </c>
      <c r="H1157" s="4">
        <f>MOD(DaysPastLaunch[[#This Row],[MonthNumPastLaunch]]-1,12)+1</f>
        <v>3</v>
      </c>
      <c r="I1157" s="4">
        <f>MOD(DaysPastLaunch[[#This Row],[QuartnerNumPastLaunch]]-1,4)+1</f>
        <v>1</v>
      </c>
      <c r="J1157" s="4" t="str">
        <f>"Y"&amp;DaysPastLaunch[[#This Row],[YearNumPastLaunch]]&amp;" "&amp;"M"&amp;DaysPastLaunch[[#This Row],[Month1_12]]</f>
        <v>Y4 M3</v>
      </c>
      <c r="K1157" s="4" t="str">
        <f>"Y"&amp;DaysPastLaunch[[#This Row],[YearNumPastLaunch]]&amp;" "&amp;"Q"&amp;DaysPastLaunch[[#This Row],[Quarter1_4]]</f>
        <v>Y4 Q1</v>
      </c>
      <c r="L1157" s="4" t="str">
        <f>DaysPastLaunch[[#This Row],[YearPastLaunch]]&amp;" "&amp;"Month "&amp;DaysPastLaunch[[#This Row],[Month1_12]]</f>
        <v>Year 4 Month 3</v>
      </c>
      <c r="M1157" s="4" t="str">
        <f>DaysPastLaunch[[#This Row],[YearPastLaunch]]&amp;" "&amp;"Quarter "&amp;DaysPastLaunch[[#This Row],[Quarter1_4]]</f>
        <v>Year 4 Quarter 1</v>
      </c>
    </row>
    <row r="1158" spans="1:13" x14ac:dyDescent="0.25">
      <c r="A1158">
        <v>1157</v>
      </c>
      <c r="B1158">
        <f>ROUNDDOWN((DaysPastLaunch[[#This Row],[DaysPastLaunch]]-1)/30,0)+1</f>
        <v>39</v>
      </c>
      <c r="C1158">
        <f>ROUNDDOWN((DaysPastLaunch[[#This Row],[MonthNumPastLaunch]]-1)/12,0)+1</f>
        <v>4</v>
      </c>
      <c r="D1158">
        <f>ROUNDUP(DaysPastLaunch[[#This Row],[MonthNumPastLaunch]]/3,0)</f>
        <v>13</v>
      </c>
      <c r="E1158" s="4" t="str">
        <f>"Month "&amp;DaysPastLaunch[[#This Row],[MonthNumPastLaunch]]</f>
        <v>Month 39</v>
      </c>
      <c r="F1158" s="4" t="str">
        <f>"Year "&amp;DaysPastLaunch[[#This Row],[YearNumPastLaunch]]</f>
        <v>Year 4</v>
      </c>
      <c r="G1158" s="4" t="str">
        <f>"Quarter "&amp;DaysPastLaunch[[#This Row],[QuartnerNumPastLaunch]]</f>
        <v>Quarter 13</v>
      </c>
      <c r="H1158" s="4">
        <f>MOD(DaysPastLaunch[[#This Row],[MonthNumPastLaunch]]-1,12)+1</f>
        <v>3</v>
      </c>
      <c r="I1158" s="4">
        <f>MOD(DaysPastLaunch[[#This Row],[QuartnerNumPastLaunch]]-1,4)+1</f>
        <v>1</v>
      </c>
      <c r="J1158" s="4" t="str">
        <f>"Y"&amp;DaysPastLaunch[[#This Row],[YearNumPastLaunch]]&amp;" "&amp;"M"&amp;DaysPastLaunch[[#This Row],[Month1_12]]</f>
        <v>Y4 M3</v>
      </c>
      <c r="K1158" s="4" t="str">
        <f>"Y"&amp;DaysPastLaunch[[#This Row],[YearNumPastLaunch]]&amp;" "&amp;"Q"&amp;DaysPastLaunch[[#This Row],[Quarter1_4]]</f>
        <v>Y4 Q1</v>
      </c>
      <c r="L1158" s="4" t="str">
        <f>DaysPastLaunch[[#This Row],[YearPastLaunch]]&amp;" "&amp;"Month "&amp;DaysPastLaunch[[#This Row],[Month1_12]]</f>
        <v>Year 4 Month 3</v>
      </c>
      <c r="M1158" s="4" t="str">
        <f>DaysPastLaunch[[#This Row],[YearPastLaunch]]&amp;" "&amp;"Quarter "&amp;DaysPastLaunch[[#This Row],[Quarter1_4]]</f>
        <v>Year 4 Quarter 1</v>
      </c>
    </row>
    <row r="1159" spans="1:13" x14ac:dyDescent="0.25">
      <c r="A1159">
        <v>1158</v>
      </c>
      <c r="B1159">
        <f>ROUNDDOWN((DaysPastLaunch[[#This Row],[DaysPastLaunch]]-1)/30,0)+1</f>
        <v>39</v>
      </c>
      <c r="C1159">
        <f>ROUNDDOWN((DaysPastLaunch[[#This Row],[MonthNumPastLaunch]]-1)/12,0)+1</f>
        <v>4</v>
      </c>
      <c r="D1159">
        <f>ROUNDUP(DaysPastLaunch[[#This Row],[MonthNumPastLaunch]]/3,0)</f>
        <v>13</v>
      </c>
      <c r="E1159" s="4" t="str">
        <f>"Month "&amp;DaysPastLaunch[[#This Row],[MonthNumPastLaunch]]</f>
        <v>Month 39</v>
      </c>
      <c r="F1159" s="4" t="str">
        <f>"Year "&amp;DaysPastLaunch[[#This Row],[YearNumPastLaunch]]</f>
        <v>Year 4</v>
      </c>
      <c r="G1159" s="4" t="str">
        <f>"Quarter "&amp;DaysPastLaunch[[#This Row],[QuartnerNumPastLaunch]]</f>
        <v>Quarter 13</v>
      </c>
      <c r="H1159" s="4">
        <f>MOD(DaysPastLaunch[[#This Row],[MonthNumPastLaunch]]-1,12)+1</f>
        <v>3</v>
      </c>
      <c r="I1159" s="4">
        <f>MOD(DaysPastLaunch[[#This Row],[QuartnerNumPastLaunch]]-1,4)+1</f>
        <v>1</v>
      </c>
      <c r="J1159" s="4" t="str">
        <f>"Y"&amp;DaysPastLaunch[[#This Row],[YearNumPastLaunch]]&amp;" "&amp;"M"&amp;DaysPastLaunch[[#This Row],[Month1_12]]</f>
        <v>Y4 M3</v>
      </c>
      <c r="K1159" s="4" t="str">
        <f>"Y"&amp;DaysPastLaunch[[#This Row],[YearNumPastLaunch]]&amp;" "&amp;"Q"&amp;DaysPastLaunch[[#This Row],[Quarter1_4]]</f>
        <v>Y4 Q1</v>
      </c>
      <c r="L1159" s="4" t="str">
        <f>DaysPastLaunch[[#This Row],[YearPastLaunch]]&amp;" "&amp;"Month "&amp;DaysPastLaunch[[#This Row],[Month1_12]]</f>
        <v>Year 4 Month 3</v>
      </c>
      <c r="M1159" s="4" t="str">
        <f>DaysPastLaunch[[#This Row],[YearPastLaunch]]&amp;" "&amp;"Quarter "&amp;DaysPastLaunch[[#This Row],[Quarter1_4]]</f>
        <v>Year 4 Quarter 1</v>
      </c>
    </row>
    <row r="1160" spans="1:13" x14ac:dyDescent="0.25">
      <c r="A1160">
        <v>1159</v>
      </c>
      <c r="B1160">
        <f>ROUNDDOWN((DaysPastLaunch[[#This Row],[DaysPastLaunch]]-1)/30,0)+1</f>
        <v>39</v>
      </c>
      <c r="C1160">
        <f>ROUNDDOWN((DaysPastLaunch[[#This Row],[MonthNumPastLaunch]]-1)/12,0)+1</f>
        <v>4</v>
      </c>
      <c r="D1160">
        <f>ROUNDUP(DaysPastLaunch[[#This Row],[MonthNumPastLaunch]]/3,0)</f>
        <v>13</v>
      </c>
      <c r="E1160" s="4" t="str">
        <f>"Month "&amp;DaysPastLaunch[[#This Row],[MonthNumPastLaunch]]</f>
        <v>Month 39</v>
      </c>
      <c r="F1160" s="4" t="str">
        <f>"Year "&amp;DaysPastLaunch[[#This Row],[YearNumPastLaunch]]</f>
        <v>Year 4</v>
      </c>
      <c r="G1160" s="4" t="str">
        <f>"Quarter "&amp;DaysPastLaunch[[#This Row],[QuartnerNumPastLaunch]]</f>
        <v>Quarter 13</v>
      </c>
      <c r="H1160" s="4">
        <f>MOD(DaysPastLaunch[[#This Row],[MonthNumPastLaunch]]-1,12)+1</f>
        <v>3</v>
      </c>
      <c r="I1160" s="4">
        <f>MOD(DaysPastLaunch[[#This Row],[QuartnerNumPastLaunch]]-1,4)+1</f>
        <v>1</v>
      </c>
      <c r="J1160" s="4" t="str">
        <f>"Y"&amp;DaysPastLaunch[[#This Row],[YearNumPastLaunch]]&amp;" "&amp;"M"&amp;DaysPastLaunch[[#This Row],[Month1_12]]</f>
        <v>Y4 M3</v>
      </c>
      <c r="K1160" s="4" t="str">
        <f>"Y"&amp;DaysPastLaunch[[#This Row],[YearNumPastLaunch]]&amp;" "&amp;"Q"&amp;DaysPastLaunch[[#This Row],[Quarter1_4]]</f>
        <v>Y4 Q1</v>
      </c>
      <c r="L1160" s="4" t="str">
        <f>DaysPastLaunch[[#This Row],[YearPastLaunch]]&amp;" "&amp;"Month "&amp;DaysPastLaunch[[#This Row],[Month1_12]]</f>
        <v>Year 4 Month 3</v>
      </c>
      <c r="M1160" s="4" t="str">
        <f>DaysPastLaunch[[#This Row],[YearPastLaunch]]&amp;" "&amp;"Quarter "&amp;DaysPastLaunch[[#This Row],[Quarter1_4]]</f>
        <v>Year 4 Quarter 1</v>
      </c>
    </row>
    <row r="1161" spans="1:13" x14ac:dyDescent="0.25">
      <c r="A1161">
        <v>1160</v>
      </c>
      <c r="B1161">
        <f>ROUNDDOWN((DaysPastLaunch[[#This Row],[DaysPastLaunch]]-1)/30,0)+1</f>
        <v>39</v>
      </c>
      <c r="C1161">
        <f>ROUNDDOWN((DaysPastLaunch[[#This Row],[MonthNumPastLaunch]]-1)/12,0)+1</f>
        <v>4</v>
      </c>
      <c r="D1161">
        <f>ROUNDUP(DaysPastLaunch[[#This Row],[MonthNumPastLaunch]]/3,0)</f>
        <v>13</v>
      </c>
      <c r="E1161" s="4" t="str">
        <f>"Month "&amp;DaysPastLaunch[[#This Row],[MonthNumPastLaunch]]</f>
        <v>Month 39</v>
      </c>
      <c r="F1161" s="4" t="str">
        <f>"Year "&amp;DaysPastLaunch[[#This Row],[YearNumPastLaunch]]</f>
        <v>Year 4</v>
      </c>
      <c r="G1161" s="4" t="str">
        <f>"Quarter "&amp;DaysPastLaunch[[#This Row],[QuartnerNumPastLaunch]]</f>
        <v>Quarter 13</v>
      </c>
      <c r="H1161" s="4">
        <f>MOD(DaysPastLaunch[[#This Row],[MonthNumPastLaunch]]-1,12)+1</f>
        <v>3</v>
      </c>
      <c r="I1161" s="4">
        <f>MOD(DaysPastLaunch[[#This Row],[QuartnerNumPastLaunch]]-1,4)+1</f>
        <v>1</v>
      </c>
      <c r="J1161" s="4" t="str">
        <f>"Y"&amp;DaysPastLaunch[[#This Row],[YearNumPastLaunch]]&amp;" "&amp;"M"&amp;DaysPastLaunch[[#This Row],[Month1_12]]</f>
        <v>Y4 M3</v>
      </c>
      <c r="K1161" s="4" t="str">
        <f>"Y"&amp;DaysPastLaunch[[#This Row],[YearNumPastLaunch]]&amp;" "&amp;"Q"&amp;DaysPastLaunch[[#This Row],[Quarter1_4]]</f>
        <v>Y4 Q1</v>
      </c>
      <c r="L1161" s="4" t="str">
        <f>DaysPastLaunch[[#This Row],[YearPastLaunch]]&amp;" "&amp;"Month "&amp;DaysPastLaunch[[#This Row],[Month1_12]]</f>
        <v>Year 4 Month 3</v>
      </c>
      <c r="M1161" s="4" t="str">
        <f>DaysPastLaunch[[#This Row],[YearPastLaunch]]&amp;" "&amp;"Quarter "&amp;DaysPastLaunch[[#This Row],[Quarter1_4]]</f>
        <v>Year 4 Quarter 1</v>
      </c>
    </row>
    <row r="1162" spans="1:13" x14ac:dyDescent="0.25">
      <c r="A1162">
        <v>1161</v>
      </c>
      <c r="B1162">
        <f>ROUNDDOWN((DaysPastLaunch[[#This Row],[DaysPastLaunch]]-1)/30,0)+1</f>
        <v>39</v>
      </c>
      <c r="C1162">
        <f>ROUNDDOWN((DaysPastLaunch[[#This Row],[MonthNumPastLaunch]]-1)/12,0)+1</f>
        <v>4</v>
      </c>
      <c r="D1162">
        <f>ROUNDUP(DaysPastLaunch[[#This Row],[MonthNumPastLaunch]]/3,0)</f>
        <v>13</v>
      </c>
      <c r="E1162" s="4" t="str">
        <f>"Month "&amp;DaysPastLaunch[[#This Row],[MonthNumPastLaunch]]</f>
        <v>Month 39</v>
      </c>
      <c r="F1162" s="4" t="str">
        <f>"Year "&amp;DaysPastLaunch[[#This Row],[YearNumPastLaunch]]</f>
        <v>Year 4</v>
      </c>
      <c r="G1162" s="4" t="str">
        <f>"Quarter "&amp;DaysPastLaunch[[#This Row],[QuartnerNumPastLaunch]]</f>
        <v>Quarter 13</v>
      </c>
      <c r="H1162" s="4">
        <f>MOD(DaysPastLaunch[[#This Row],[MonthNumPastLaunch]]-1,12)+1</f>
        <v>3</v>
      </c>
      <c r="I1162" s="4">
        <f>MOD(DaysPastLaunch[[#This Row],[QuartnerNumPastLaunch]]-1,4)+1</f>
        <v>1</v>
      </c>
      <c r="J1162" s="4" t="str">
        <f>"Y"&amp;DaysPastLaunch[[#This Row],[YearNumPastLaunch]]&amp;" "&amp;"M"&amp;DaysPastLaunch[[#This Row],[Month1_12]]</f>
        <v>Y4 M3</v>
      </c>
      <c r="K1162" s="4" t="str">
        <f>"Y"&amp;DaysPastLaunch[[#This Row],[YearNumPastLaunch]]&amp;" "&amp;"Q"&amp;DaysPastLaunch[[#This Row],[Quarter1_4]]</f>
        <v>Y4 Q1</v>
      </c>
      <c r="L1162" s="4" t="str">
        <f>DaysPastLaunch[[#This Row],[YearPastLaunch]]&amp;" "&amp;"Month "&amp;DaysPastLaunch[[#This Row],[Month1_12]]</f>
        <v>Year 4 Month 3</v>
      </c>
      <c r="M1162" s="4" t="str">
        <f>DaysPastLaunch[[#This Row],[YearPastLaunch]]&amp;" "&amp;"Quarter "&amp;DaysPastLaunch[[#This Row],[Quarter1_4]]</f>
        <v>Year 4 Quarter 1</v>
      </c>
    </row>
    <row r="1163" spans="1:13" x14ac:dyDescent="0.25">
      <c r="A1163">
        <v>1162</v>
      </c>
      <c r="B1163">
        <f>ROUNDDOWN((DaysPastLaunch[[#This Row],[DaysPastLaunch]]-1)/30,0)+1</f>
        <v>39</v>
      </c>
      <c r="C1163">
        <f>ROUNDDOWN((DaysPastLaunch[[#This Row],[MonthNumPastLaunch]]-1)/12,0)+1</f>
        <v>4</v>
      </c>
      <c r="D1163">
        <f>ROUNDUP(DaysPastLaunch[[#This Row],[MonthNumPastLaunch]]/3,0)</f>
        <v>13</v>
      </c>
      <c r="E1163" s="4" t="str">
        <f>"Month "&amp;DaysPastLaunch[[#This Row],[MonthNumPastLaunch]]</f>
        <v>Month 39</v>
      </c>
      <c r="F1163" s="4" t="str">
        <f>"Year "&amp;DaysPastLaunch[[#This Row],[YearNumPastLaunch]]</f>
        <v>Year 4</v>
      </c>
      <c r="G1163" s="4" t="str">
        <f>"Quarter "&amp;DaysPastLaunch[[#This Row],[QuartnerNumPastLaunch]]</f>
        <v>Quarter 13</v>
      </c>
      <c r="H1163" s="4">
        <f>MOD(DaysPastLaunch[[#This Row],[MonthNumPastLaunch]]-1,12)+1</f>
        <v>3</v>
      </c>
      <c r="I1163" s="4">
        <f>MOD(DaysPastLaunch[[#This Row],[QuartnerNumPastLaunch]]-1,4)+1</f>
        <v>1</v>
      </c>
      <c r="J1163" s="4" t="str">
        <f>"Y"&amp;DaysPastLaunch[[#This Row],[YearNumPastLaunch]]&amp;" "&amp;"M"&amp;DaysPastLaunch[[#This Row],[Month1_12]]</f>
        <v>Y4 M3</v>
      </c>
      <c r="K1163" s="4" t="str">
        <f>"Y"&amp;DaysPastLaunch[[#This Row],[YearNumPastLaunch]]&amp;" "&amp;"Q"&amp;DaysPastLaunch[[#This Row],[Quarter1_4]]</f>
        <v>Y4 Q1</v>
      </c>
      <c r="L1163" s="4" t="str">
        <f>DaysPastLaunch[[#This Row],[YearPastLaunch]]&amp;" "&amp;"Month "&amp;DaysPastLaunch[[#This Row],[Month1_12]]</f>
        <v>Year 4 Month 3</v>
      </c>
      <c r="M1163" s="4" t="str">
        <f>DaysPastLaunch[[#This Row],[YearPastLaunch]]&amp;" "&amp;"Quarter "&amp;DaysPastLaunch[[#This Row],[Quarter1_4]]</f>
        <v>Year 4 Quarter 1</v>
      </c>
    </row>
    <row r="1164" spans="1:13" x14ac:dyDescent="0.25">
      <c r="A1164">
        <v>1163</v>
      </c>
      <c r="B1164">
        <f>ROUNDDOWN((DaysPastLaunch[[#This Row],[DaysPastLaunch]]-1)/30,0)+1</f>
        <v>39</v>
      </c>
      <c r="C1164">
        <f>ROUNDDOWN((DaysPastLaunch[[#This Row],[MonthNumPastLaunch]]-1)/12,0)+1</f>
        <v>4</v>
      </c>
      <c r="D1164">
        <f>ROUNDUP(DaysPastLaunch[[#This Row],[MonthNumPastLaunch]]/3,0)</f>
        <v>13</v>
      </c>
      <c r="E1164" s="4" t="str">
        <f>"Month "&amp;DaysPastLaunch[[#This Row],[MonthNumPastLaunch]]</f>
        <v>Month 39</v>
      </c>
      <c r="F1164" s="4" t="str">
        <f>"Year "&amp;DaysPastLaunch[[#This Row],[YearNumPastLaunch]]</f>
        <v>Year 4</v>
      </c>
      <c r="G1164" s="4" t="str">
        <f>"Quarter "&amp;DaysPastLaunch[[#This Row],[QuartnerNumPastLaunch]]</f>
        <v>Quarter 13</v>
      </c>
      <c r="H1164" s="4">
        <f>MOD(DaysPastLaunch[[#This Row],[MonthNumPastLaunch]]-1,12)+1</f>
        <v>3</v>
      </c>
      <c r="I1164" s="4">
        <f>MOD(DaysPastLaunch[[#This Row],[QuartnerNumPastLaunch]]-1,4)+1</f>
        <v>1</v>
      </c>
      <c r="J1164" s="4" t="str">
        <f>"Y"&amp;DaysPastLaunch[[#This Row],[YearNumPastLaunch]]&amp;" "&amp;"M"&amp;DaysPastLaunch[[#This Row],[Month1_12]]</f>
        <v>Y4 M3</v>
      </c>
      <c r="K1164" s="4" t="str">
        <f>"Y"&amp;DaysPastLaunch[[#This Row],[YearNumPastLaunch]]&amp;" "&amp;"Q"&amp;DaysPastLaunch[[#This Row],[Quarter1_4]]</f>
        <v>Y4 Q1</v>
      </c>
      <c r="L1164" s="4" t="str">
        <f>DaysPastLaunch[[#This Row],[YearPastLaunch]]&amp;" "&amp;"Month "&amp;DaysPastLaunch[[#This Row],[Month1_12]]</f>
        <v>Year 4 Month 3</v>
      </c>
      <c r="M1164" s="4" t="str">
        <f>DaysPastLaunch[[#This Row],[YearPastLaunch]]&amp;" "&amp;"Quarter "&amp;DaysPastLaunch[[#This Row],[Quarter1_4]]</f>
        <v>Year 4 Quarter 1</v>
      </c>
    </row>
    <row r="1165" spans="1:13" x14ac:dyDescent="0.25">
      <c r="A1165">
        <v>1164</v>
      </c>
      <c r="B1165">
        <f>ROUNDDOWN((DaysPastLaunch[[#This Row],[DaysPastLaunch]]-1)/30,0)+1</f>
        <v>39</v>
      </c>
      <c r="C1165">
        <f>ROUNDDOWN((DaysPastLaunch[[#This Row],[MonthNumPastLaunch]]-1)/12,0)+1</f>
        <v>4</v>
      </c>
      <c r="D1165">
        <f>ROUNDUP(DaysPastLaunch[[#This Row],[MonthNumPastLaunch]]/3,0)</f>
        <v>13</v>
      </c>
      <c r="E1165" s="4" t="str">
        <f>"Month "&amp;DaysPastLaunch[[#This Row],[MonthNumPastLaunch]]</f>
        <v>Month 39</v>
      </c>
      <c r="F1165" s="4" t="str">
        <f>"Year "&amp;DaysPastLaunch[[#This Row],[YearNumPastLaunch]]</f>
        <v>Year 4</v>
      </c>
      <c r="G1165" s="4" t="str">
        <f>"Quarter "&amp;DaysPastLaunch[[#This Row],[QuartnerNumPastLaunch]]</f>
        <v>Quarter 13</v>
      </c>
      <c r="H1165" s="4">
        <f>MOD(DaysPastLaunch[[#This Row],[MonthNumPastLaunch]]-1,12)+1</f>
        <v>3</v>
      </c>
      <c r="I1165" s="4">
        <f>MOD(DaysPastLaunch[[#This Row],[QuartnerNumPastLaunch]]-1,4)+1</f>
        <v>1</v>
      </c>
      <c r="J1165" s="4" t="str">
        <f>"Y"&amp;DaysPastLaunch[[#This Row],[YearNumPastLaunch]]&amp;" "&amp;"M"&amp;DaysPastLaunch[[#This Row],[Month1_12]]</f>
        <v>Y4 M3</v>
      </c>
      <c r="K1165" s="4" t="str">
        <f>"Y"&amp;DaysPastLaunch[[#This Row],[YearNumPastLaunch]]&amp;" "&amp;"Q"&amp;DaysPastLaunch[[#This Row],[Quarter1_4]]</f>
        <v>Y4 Q1</v>
      </c>
      <c r="L1165" s="4" t="str">
        <f>DaysPastLaunch[[#This Row],[YearPastLaunch]]&amp;" "&amp;"Month "&amp;DaysPastLaunch[[#This Row],[Month1_12]]</f>
        <v>Year 4 Month 3</v>
      </c>
      <c r="M1165" s="4" t="str">
        <f>DaysPastLaunch[[#This Row],[YearPastLaunch]]&amp;" "&amp;"Quarter "&amp;DaysPastLaunch[[#This Row],[Quarter1_4]]</f>
        <v>Year 4 Quarter 1</v>
      </c>
    </row>
    <row r="1166" spans="1:13" x14ac:dyDescent="0.25">
      <c r="A1166">
        <v>1165</v>
      </c>
      <c r="B1166">
        <f>ROUNDDOWN((DaysPastLaunch[[#This Row],[DaysPastLaunch]]-1)/30,0)+1</f>
        <v>39</v>
      </c>
      <c r="C1166">
        <f>ROUNDDOWN((DaysPastLaunch[[#This Row],[MonthNumPastLaunch]]-1)/12,0)+1</f>
        <v>4</v>
      </c>
      <c r="D1166">
        <f>ROUNDUP(DaysPastLaunch[[#This Row],[MonthNumPastLaunch]]/3,0)</f>
        <v>13</v>
      </c>
      <c r="E1166" s="4" t="str">
        <f>"Month "&amp;DaysPastLaunch[[#This Row],[MonthNumPastLaunch]]</f>
        <v>Month 39</v>
      </c>
      <c r="F1166" s="4" t="str">
        <f>"Year "&amp;DaysPastLaunch[[#This Row],[YearNumPastLaunch]]</f>
        <v>Year 4</v>
      </c>
      <c r="G1166" s="4" t="str">
        <f>"Quarter "&amp;DaysPastLaunch[[#This Row],[QuartnerNumPastLaunch]]</f>
        <v>Quarter 13</v>
      </c>
      <c r="H1166" s="4">
        <f>MOD(DaysPastLaunch[[#This Row],[MonthNumPastLaunch]]-1,12)+1</f>
        <v>3</v>
      </c>
      <c r="I1166" s="4">
        <f>MOD(DaysPastLaunch[[#This Row],[QuartnerNumPastLaunch]]-1,4)+1</f>
        <v>1</v>
      </c>
      <c r="J1166" s="4" t="str">
        <f>"Y"&amp;DaysPastLaunch[[#This Row],[YearNumPastLaunch]]&amp;" "&amp;"M"&amp;DaysPastLaunch[[#This Row],[Month1_12]]</f>
        <v>Y4 M3</v>
      </c>
      <c r="K1166" s="4" t="str">
        <f>"Y"&amp;DaysPastLaunch[[#This Row],[YearNumPastLaunch]]&amp;" "&amp;"Q"&amp;DaysPastLaunch[[#This Row],[Quarter1_4]]</f>
        <v>Y4 Q1</v>
      </c>
      <c r="L1166" s="4" t="str">
        <f>DaysPastLaunch[[#This Row],[YearPastLaunch]]&amp;" "&amp;"Month "&amp;DaysPastLaunch[[#This Row],[Month1_12]]</f>
        <v>Year 4 Month 3</v>
      </c>
      <c r="M1166" s="4" t="str">
        <f>DaysPastLaunch[[#This Row],[YearPastLaunch]]&amp;" "&amp;"Quarter "&amp;DaysPastLaunch[[#This Row],[Quarter1_4]]</f>
        <v>Year 4 Quarter 1</v>
      </c>
    </row>
    <row r="1167" spans="1:13" x14ac:dyDescent="0.25">
      <c r="A1167">
        <v>1166</v>
      </c>
      <c r="B1167">
        <f>ROUNDDOWN((DaysPastLaunch[[#This Row],[DaysPastLaunch]]-1)/30,0)+1</f>
        <v>39</v>
      </c>
      <c r="C1167">
        <f>ROUNDDOWN((DaysPastLaunch[[#This Row],[MonthNumPastLaunch]]-1)/12,0)+1</f>
        <v>4</v>
      </c>
      <c r="D1167">
        <f>ROUNDUP(DaysPastLaunch[[#This Row],[MonthNumPastLaunch]]/3,0)</f>
        <v>13</v>
      </c>
      <c r="E1167" s="4" t="str">
        <f>"Month "&amp;DaysPastLaunch[[#This Row],[MonthNumPastLaunch]]</f>
        <v>Month 39</v>
      </c>
      <c r="F1167" s="4" t="str">
        <f>"Year "&amp;DaysPastLaunch[[#This Row],[YearNumPastLaunch]]</f>
        <v>Year 4</v>
      </c>
      <c r="G1167" s="4" t="str">
        <f>"Quarter "&amp;DaysPastLaunch[[#This Row],[QuartnerNumPastLaunch]]</f>
        <v>Quarter 13</v>
      </c>
      <c r="H1167" s="4">
        <f>MOD(DaysPastLaunch[[#This Row],[MonthNumPastLaunch]]-1,12)+1</f>
        <v>3</v>
      </c>
      <c r="I1167" s="4">
        <f>MOD(DaysPastLaunch[[#This Row],[QuartnerNumPastLaunch]]-1,4)+1</f>
        <v>1</v>
      </c>
      <c r="J1167" s="4" t="str">
        <f>"Y"&amp;DaysPastLaunch[[#This Row],[YearNumPastLaunch]]&amp;" "&amp;"M"&amp;DaysPastLaunch[[#This Row],[Month1_12]]</f>
        <v>Y4 M3</v>
      </c>
      <c r="K1167" s="4" t="str">
        <f>"Y"&amp;DaysPastLaunch[[#This Row],[YearNumPastLaunch]]&amp;" "&amp;"Q"&amp;DaysPastLaunch[[#This Row],[Quarter1_4]]</f>
        <v>Y4 Q1</v>
      </c>
      <c r="L1167" s="4" t="str">
        <f>DaysPastLaunch[[#This Row],[YearPastLaunch]]&amp;" "&amp;"Month "&amp;DaysPastLaunch[[#This Row],[Month1_12]]</f>
        <v>Year 4 Month 3</v>
      </c>
      <c r="M1167" s="4" t="str">
        <f>DaysPastLaunch[[#This Row],[YearPastLaunch]]&amp;" "&amp;"Quarter "&amp;DaysPastLaunch[[#This Row],[Quarter1_4]]</f>
        <v>Year 4 Quarter 1</v>
      </c>
    </row>
    <row r="1168" spans="1:13" x14ac:dyDescent="0.25">
      <c r="A1168">
        <v>1167</v>
      </c>
      <c r="B1168">
        <f>ROUNDDOWN((DaysPastLaunch[[#This Row],[DaysPastLaunch]]-1)/30,0)+1</f>
        <v>39</v>
      </c>
      <c r="C1168">
        <f>ROUNDDOWN((DaysPastLaunch[[#This Row],[MonthNumPastLaunch]]-1)/12,0)+1</f>
        <v>4</v>
      </c>
      <c r="D1168">
        <f>ROUNDUP(DaysPastLaunch[[#This Row],[MonthNumPastLaunch]]/3,0)</f>
        <v>13</v>
      </c>
      <c r="E1168" s="4" t="str">
        <f>"Month "&amp;DaysPastLaunch[[#This Row],[MonthNumPastLaunch]]</f>
        <v>Month 39</v>
      </c>
      <c r="F1168" s="4" t="str">
        <f>"Year "&amp;DaysPastLaunch[[#This Row],[YearNumPastLaunch]]</f>
        <v>Year 4</v>
      </c>
      <c r="G1168" s="4" t="str">
        <f>"Quarter "&amp;DaysPastLaunch[[#This Row],[QuartnerNumPastLaunch]]</f>
        <v>Quarter 13</v>
      </c>
      <c r="H1168" s="4">
        <f>MOD(DaysPastLaunch[[#This Row],[MonthNumPastLaunch]]-1,12)+1</f>
        <v>3</v>
      </c>
      <c r="I1168" s="4">
        <f>MOD(DaysPastLaunch[[#This Row],[QuartnerNumPastLaunch]]-1,4)+1</f>
        <v>1</v>
      </c>
      <c r="J1168" s="4" t="str">
        <f>"Y"&amp;DaysPastLaunch[[#This Row],[YearNumPastLaunch]]&amp;" "&amp;"M"&amp;DaysPastLaunch[[#This Row],[Month1_12]]</f>
        <v>Y4 M3</v>
      </c>
      <c r="K1168" s="4" t="str">
        <f>"Y"&amp;DaysPastLaunch[[#This Row],[YearNumPastLaunch]]&amp;" "&amp;"Q"&amp;DaysPastLaunch[[#This Row],[Quarter1_4]]</f>
        <v>Y4 Q1</v>
      </c>
      <c r="L1168" s="4" t="str">
        <f>DaysPastLaunch[[#This Row],[YearPastLaunch]]&amp;" "&amp;"Month "&amp;DaysPastLaunch[[#This Row],[Month1_12]]</f>
        <v>Year 4 Month 3</v>
      </c>
      <c r="M1168" s="4" t="str">
        <f>DaysPastLaunch[[#This Row],[YearPastLaunch]]&amp;" "&amp;"Quarter "&amp;DaysPastLaunch[[#This Row],[Quarter1_4]]</f>
        <v>Year 4 Quarter 1</v>
      </c>
    </row>
    <row r="1169" spans="1:13" x14ac:dyDescent="0.25">
      <c r="A1169">
        <v>1168</v>
      </c>
      <c r="B1169">
        <f>ROUNDDOWN((DaysPastLaunch[[#This Row],[DaysPastLaunch]]-1)/30,0)+1</f>
        <v>39</v>
      </c>
      <c r="C1169">
        <f>ROUNDDOWN((DaysPastLaunch[[#This Row],[MonthNumPastLaunch]]-1)/12,0)+1</f>
        <v>4</v>
      </c>
      <c r="D1169">
        <f>ROUNDUP(DaysPastLaunch[[#This Row],[MonthNumPastLaunch]]/3,0)</f>
        <v>13</v>
      </c>
      <c r="E1169" s="4" t="str">
        <f>"Month "&amp;DaysPastLaunch[[#This Row],[MonthNumPastLaunch]]</f>
        <v>Month 39</v>
      </c>
      <c r="F1169" s="4" t="str">
        <f>"Year "&amp;DaysPastLaunch[[#This Row],[YearNumPastLaunch]]</f>
        <v>Year 4</v>
      </c>
      <c r="G1169" s="4" t="str">
        <f>"Quarter "&amp;DaysPastLaunch[[#This Row],[QuartnerNumPastLaunch]]</f>
        <v>Quarter 13</v>
      </c>
      <c r="H1169" s="4">
        <f>MOD(DaysPastLaunch[[#This Row],[MonthNumPastLaunch]]-1,12)+1</f>
        <v>3</v>
      </c>
      <c r="I1169" s="4">
        <f>MOD(DaysPastLaunch[[#This Row],[QuartnerNumPastLaunch]]-1,4)+1</f>
        <v>1</v>
      </c>
      <c r="J1169" s="4" t="str">
        <f>"Y"&amp;DaysPastLaunch[[#This Row],[YearNumPastLaunch]]&amp;" "&amp;"M"&amp;DaysPastLaunch[[#This Row],[Month1_12]]</f>
        <v>Y4 M3</v>
      </c>
      <c r="K1169" s="4" t="str">
        <f>"Y"&amp;DaysPastLaunch[[#This Row],[YearNumPastLaunch]]&amp;" "&amp;"Q"&amp;DaysPastLaunch[[#This Row],[Quarter1_4]]</f>
        <v>Y4 Q1</v>
      </c>
      <c r="L1169" s="4" t="str">
        <f>DaysPastLaunch[[#This Row],[YearPastLaunch]]&amp;" "&amp;"Month "&amp;DaysPastLaunch[[#This Row],[Month1_12]]</f>
        <v>Year 4 Month 3</v>
      </c>
      <c r="M1169" s="4" t="str">
        <f>DaysPastLaunch[[#This Row],[YearPastLaunch]]&amp;" "&amp;"Quarter "&amp;DaysPastLaunch[[#This Row],[Quarter1_4]]</f>
        <v>Year 4 Quarter 1</v>
      </c>
    </row>
    <row r="1170" spans="1:13" x14ac:dyDescent="0.25">
      <c r="A1170">
        <v>1169</v>
      </c>
      <c r="B1170">
        <f>ROUNDDOWN((DaysPastLaunch[[#This Row],[DaysPastLaunch]]-1)/30,0)+1</f>
        <v>39</v>
      </c>
      <c r="C1170">
        <f>ROUNDDOWN((DaysPastLaunch[[#This Row],[MonthNumPastLaunch]]-1)/12,0)+1</f>
        <v>4</v>
      </c>
      <c r="D1170">
        <f>ROUNDUP(DaysPastLaunch[[#This Row],[MonthNumPastLaunch]]/3,0)</f>
        <v>13</v>
      </c>
      <c r="E1170" s="4" t="str">
        <f>"Month "&amp;DaysPastLaunch[[#This Row],[MonthNumPastLaunch]]</f>
        <v>Month 39</v>
      </c>
      <c r="F1170" s="4" t="str">
        <f>"Year "&amp;DaysPastLaunch[[#This Row],[YearNumPastLaunch]]</f>
        <v>Year 4</v>
      </c>
      <c r="G1170" s="4" t="str">
        <f>"Quarter "&amp;DaysPastLaunch[[#This Row],[QuartnerNumPastLaunch]]</f>
        <v>Quarter 13</v>
      </c>
      <c r="H1170" s="4">
        <f>MOD(DaysPastLaunch[[#This Row],[MonthNumPastLaunch]]-1,12)+1</f>
        <v>3</v>
      </c>
      <c r="I1170" s="4">
        <f>MOD(DaysPastLaunch[[#This Row],[QuartnerNumPastLaunch]]-1,4)+1</f>
        <v>1</v>
      </c>
      <c r="J1170" s="4" t="str">
        <f>"Y"&amp;DaysPastLaunch[[#This Row],[YearNumPastLaunch]]&amp;" "&amp;"M"&amp;DaysPastLaunch[[#This Row],[Month1_12]]</f>
        <v>Y4 M3</v>
      </c>
      <c r="K1170" s="4" t="str">
        <f>"Y"&amp;DaysPastLaunch[[#This Row],[YearNumPastLaunch]]&amp;" "&amp;"Q"&amp;DaysPastLaunch[[#This Row],[Quarter1_4]]</f>
        <v>Y4 Q1</v>
      </c>
      <c r="L1170" s="4" t="str">
        <f>DaysPastLaunch[[#This Row],[YearPastLaunch]]&amp;" "&amp;"Month "&amp;DaysPastLaunch[[#This Row],[Month1_12]]</f>
        <v>Year 4 Month 3</v>
      </c>
      <c r="M1170" s="4" t="str">
        <f>DaysPastLaunch[[#This Row],[YearPastLaunch]]&amp;" "&amp;"Quarter "&amp;DaysPastLaunch[[#This Row],[Quarter1_4]]</f>
        <v>Year 4 Quarter 1</v>
      </c>
    </row>
    <row r="1171" spans="1:13" x14ac:dyDescent="0.25">
      <c r="A1171">
        <v>1170</v>
      </c>
      <c r="B1171">
        <f>ROUNDDOWN((DaysPastLaunch[[#This Row],[DaysPastLaunch]]-1)/30,0)+1</f>
        <v>39</v>
      </c>
      <c r="C1171">
        <f>ROUNDDOWN((DaysPastLaunch[[#This Row],[MonthNumPastLaunch]]-1)/12,0)+1</f>
        <v>4</v>
      </c>
      <c r="D1171">
        <f>ROUNDUP(DaysPastLaunch[[#This Row],[MonthNumPastLaunch]]/3,0)</f>
        <v>13</v>
      </c>
      <c r="E1171" s="4" t="str">
        <f>"Month "&amp;DaysPastLaunch[[#This Row],[MonthNumPastLaunch]]</f>
        <v>Month 39</v>
      </c>
      <c r="F1171" s="4" t="str">
        <f>"Year "&amp;DaysPastLaunch[[#This Row],[YearNumPastLaunch]]</f>
        <v>Year 4</v>
      </c>
      <c r="G1171" s="4" t="str">
        <f>"Quarter "&amp;DaysPastLaunch[[#This Row],[QuartnerNumPastLaunch]]</f>
        <v>Quarter 13</v>
      </c>
      <c r="H1171" s="4">
        <f>MOD(DaysPastLaunch[[#This Row],[MonthNumPastLaunch]]-1,12)+1</f>
        <v>3</v>
      </c>
      <c r="I1171" s="4">
        <f>MOD(DaysPastLaunch[[#This Row],[QuartnerNumPastLaunch]]-1,4)+1</f>
        <v>1</v>
      </c>
      <c r="J1171" s="4" t="str">
        <f>"Y"&amp;DaysPastLaunch[[#This Row],[YearNumPastLaunch]]&amp;" "&amp;"M"&amp;DaysPastLaunch[[#This Row],[Month1_12]]</f>
        <v>Y4 M3</v>
      </c>
      <c r="K1171" s="4" t="str">
        <f>"Y"&amp;DaysPastLaunch[[#This Row],[YearNumPastLaunch]]&amp;" "&amp;"Q"&amp;DaysPastLaunch[[#This Row],[Quarter1_4]]</f>
        <v>Y4 Q1</v>
      </c>
      <c r="L1171" s="4" t="str">
        <f>DaysPastLaunch[[#This Row],[YearPastLaunch]]&amp;" "&amp;"Month "&amp;DaysPastLaunch[[#This Row],[Month1_12]]</f>
        <v>Year 4 Month 3</v>
      </c>
      <c r="M1171" s="4" t="str">
        <f>DaysPastLaunch[[#This Row],[YearPastLaunch]]&amp;" "&amp;"Quarter "&amp;DaysPastLaunch[[#This Row],[Quarter1_4]]</f>
        <v>Year 4 Quarter 1</v>
      </c>
    </row>
    <row r="1172" spans="1:13" x14ac:dyDescent="0.25">
      <c r="A1172">
        <v>1171</v>
      </c>
      <c r="B1172">
        <f>ROUNDDOWN((DaysPastLaunch[[#This Row],[DaysPastLaunch]]-1)/30,0)+1</f>
        <v>40</v>
      </c>
      <c r="C1172">
        <f>ROUNDDOWN((DaysPastLaunch[[#This Row],[MonthNumPastLaunch]]-1)/12,0)+1</f>
        <v>4</v>
      </c>
      <c r="D1172">
        <f>ROUNDUP(DaysPastLaunch[[#This Row],[MonthNumPastLaunch]]/3,0)</f>
        <v>14</v>
      </c>
      <c r="E1172" s="4" t="str">
        <f>"Month "&amp;DaysPastLaunch[[#This Row],[MonthNumPastLaunch]]</f>
        <v>Month 40</v>
      </c>
      <c r="F1172" s="4" t="str">
        <f>"Year "&amp;DaysPastLaunch[[#This Row],[YearNumPastLaunch]]</f>
        <v>Year 4</v>
      </c>
      <c r="G1172" s="4" t="str">
        <f>"Quarter "&amp;DaysPastLaunch[[#This Row],[QuartnerNumPastLaunch]]</f>
        <v>Quarter 14</v>
      </c>
      <c r="H1172" s="4">
        <f>MOD(DaysPastLaunch[[#This Row],[MonthNumPastLaunch]]-1,12)+1</f>
        <v>4</v>
      </c>
      <c r="I1172" s="4">
        <f>MOD(DaysPastLaunch[[#This Row],[QuartnerNumPastLaunch]]-1,4)+1</f>
        <v>2</v>
      </c>
      <c r="J1172" s="4" t="str">
        <f>"Y"&amp;DaysPastLaunch[[#This Row],[YearNumPastLaunch]]&amp;" "&amp;"M"&amp;DaysPastLaunch[[#This Row],[Month1_12]]</f>
        <v>Y4 M4</v>
      </c>
      <c r="K1172" s="4" t="str">
        <f>"Y"&amp;DaysPastLaunch[[#This Row],[YearNumPastLaunch]]&amp;" "&amp;"Q"&amp;DaysPastLaunch[[#This Row],[Quarter1_4]]</f>
        <v>Y4 Q2</v>
      </c>
      <c r="L1172" s="4" t="str">
        <f>DaysPastLaunch[[#This Row],[YearPastLaunch]]&amp;" "&amp;"Month "&amp;DaysPastLaunch[[#This Row],[Month1_12]]</f>
        <v>Year 4 Month 4</v>
      </c>
      <c r="M1172" s="4" t="str">
        <f>DaysPastLaunch[[#This Row],[YearPastLaunch]]&amp;" "&amp;"Quarter "&amp;DaysPastLaunch[[#This Row],[Quarter1_4]]</f>
        <v>Year 4 Quarter 2</v>
      </c>
    </row>
    <row r="1173" spans="1:13" x14ac:dyDescent="0.25">
      <c r="A1173">
        <v>1172</v>
      </c>
      <c r="B1173">
        <f>ROUNDDOWN((DaysPastLaunch[[#This Row],[DaysPastLaunch]]-1)/30,0)+1</f>
        <v>40</v>
      </c>
      <c r="C1173">
        <f>ROUNDDOWN((DaysPastLaunch[[#This Row],[MonthNumPastLaunch]]-1)/12,0)+1</f>
        <v>4</v>
      </c>
      <c r="D1173">
        <f>ROUNDUP(DaysPastLaunch[[#This Row],[MonthNumPastLaunch]]/3,0)</f>
        <v>14</v>
      </c>
      <c r="E1173" s="4" t="str">
        <f>"Month "&amp;DaysPastLaunch[[#This Row],[MonthNumPastLaunch]]</f>
        <v>Month 40</v>
      </c>
      <c r="F1173" s="4" t="str">
        <f>"Year "&amp;DaysPastLaunch[[#This Row],[YearNumPastLaunch]]</f>
        <v>Year 4</v>
      </c>
      <c r="G1173" s="4" t="str">
        <f>"Quarter "&amp;DaysPastLaunch[[#This Row],[QuartnerNumPastLaunch]]</f>
        <v>Quarter 14</v>
      </c>
      <c r="H1173" s="4">
        <f>MOD(DaysPastLaunch[[#This Row],[MonthNumPastLaunch]]-1,12)+1</f>
        <v>4</v>
      </c>
      <c r="I1173" s="4">
        <f>MOD(DaysPastLaunch[[#This Row],[QuartnerNumPastLaunch]]-1,4)+1</f>
        <v>2</v>
      </c>
      <c r="J1173" s="4" t="str">
        <f>"Y"&amp;DaysPastLaunch[[#This Row],[YearNumPastLaunch]]&amp;" "&amp;"M"&amp;DaysPastLaunch[[#This Row],[Month1_12]]</f>
        <v>Y4 M4</v>
      </c>
      <c r="K1173" s="4" t="str">
        <f>"Y"&amp;DaysPastLaunch[[#This Row],[YearNumPastLaunch]]&amp;" "&amp;"Q"&amp;DaysPastLaunch[[#This Row],[Quarter1_4]]</f>
        <v>Y4 Q2</v>
      </c>
      <c r="L1173" s="4" t="str">
        <f>DaysPastLaunch[[#This Row],[YearPastLaunch]]&amp;" "&amp;"Month "&amp;DaysPastLaunch[[#This Row],[Month1_12]]</f>
        <v>Year 4 Month 4</v>
      </c>
      <c r="M1173" s="4" t="str">
        <f>DaysPastLaunch[[#This Row],[YearPastLaunch]]&amp;" "&amp;"Quarter "&amp;DaysPastLaunch[[#This Row],[Quarter1_4]]</f>
        <v>Year 4 Quarter 2</v>
      </c>
    </row>
    <row r="1174" spans="1:13" x14ac:dyDescent="0.25">
      <c r="A1174">
        <v>1173</v>
      </c>
      <c r="B1174">
        <f>ROUNDDOWN((DaysPastLaunch[[#This Row],[DaysPastLaunch]]-1)/30,0)+1</f>
        <v>40</v>
      </c>
      <c r="C1174">
        <f>ROUNDDOWN((DaysPastLaunch[[#This Row],[MonthNumPastLaunch]]-1)/12,0)+1</f>
        <v>4</v>
      </c>
      <c r="D1174">
        <f>ROUNDUP(DaysPastLaunch[[#This Row],[MonthNumPastLaunch]]/3,0)</f>
        <v>14</v>
      </c>
      <c r="E1174" s="4" t="str">
        <f>"Month "&amp;DaysPastLaunch[[#This Row],[MonthNumPastLaunch]]</f>
        <v>Month 40</v>
      </c>
      <c r="F1174" s="4" t="str">
        <f>"Year "&amp;DaysPastLaunch[[#This Row],[YearNumPastLaunch]]</f>
        <v>Year 4</v>
      </c>
      <c r="G1174" s="4" t="str">
        <f>"Quarter "&amp;DaysPastLaunch[[#This Row],[QuartnerNumPastLaunch]]</f>
        <v>Quarter 14</v>
      </c>
      <c r="H1174" s="4">
        <f>MOD(DaysPastLaunch[[#This Row],[MonthNumPastLaunch]]-1,12)+1</f>
        <v>4</v>
      </c>
      <c r="I1174" s="4">
        <f>MOD(DaysPastLaunch[[#This Row],[QuartnerNumPastLaunch]]-1,4)+1</f>
        <v>2</v>
      </c>
      <c r="J1174" s="4" t="str">
        <f>"Y"&amp;DaysPastLaunch[[#This Row],[YearNumPastLaunch]]&amp;" "&amp;"M"&amp;DaysPastLaunch[[#This Row],[Month1_12]]</f>
        <v>Y4 M4</v>
      </c>
      <c r="K1174" s="4" t="str">
        <f>"Y"&amp;DaysPastLaunch[[#This Row],[YearNumPastLaunch]]&amp;" "&amp;"Q"&amp;DaysPastLaunch[[#This Row],[Quarter1_4]]</f>
        <v>Y4 Q2</v>
      </c>
      <c r="L1174" s="4" t="str">
        <f>DaysPastLaunch[[#This Row],[YearPastLaunch]]&amp;" "&amp;"Month "&amp;DaysPastLaunch[[#This Row],[Month1_12]]</f>
        <v>Year 4 Month 4</v>
      </c>
      <c r="M1174" s="4" t="str">
        <f>DaysPastLaunch[[#This Row],[YearPastLaunch]]&amp;" "&amp;"Quarter "&amp;DaysPastLaunch[[#This Row],[Quarter1_4]]</f>
        <v>Year 4 Quarter 2</v>
      </c>
    </row>
    <row r="1175" spans="1:13" x14ac:dyDescent="0.25">
      <c r="A1175">
        <v>1174</v>
      </c>
      <c r="B1175">
        <f>ROUNDDOWN((DaysPastLaunch[[#This Row],[DaysPastLaunch]]-1)/30,0)+1</f>
        <v>40</v>
      </c>
      <c r="C1175">
        <f>ROUNDDOWN((DaysPastLaunch[[#This Row],[MonthNumPastLaunch]]-1)/12,0)+1</f>
        <v>4</v>
      </c>
      <c r="D1175">
        <f>ROUNDUP(DaysPastLaunch[[#This Row],[MonthNumPastLaunch]]/3,0)</f>
        <v>14</v>
      </c>
      <c r="E1175" s="4" t="str">
        <f>"Month "&amp;DaysPastLaunch[[#This Row],[MonthNumPastLaunch]]</f>
        <v>Month 40</v>
      </c>
      <c r="F1175" s="4" t="str">
        <f>"Year "&amp;DaysPastLaunch[[#This Row],[YearNumPastLaunch]]</f>
        <v>Year 4</v>
      </c>
      <c r="G1175" s="4" t="str">
        <f>"Quarter "&amp;DaysPastLaunch[[#This Row],[QuartnerNumPastLaunch]]</f>
        <v>Quarter 14</v>
      </c>
      <c r="H1175" s="4">
        <f>MOD(DaysPastLaunch[[#This Row],[MonthNumPastLaunch]]-1,12)+1</f>
        <v>4</v>
      </c>
      <c r="I1175" s="4">
        <f>MOD(DaysPastLaunch[[#This Row],[QuartnerNumPastLaunch]]-1,4)+1</f>
        <v>2</v>
      </c>
      <c r="J1175" s="4" t="str">
        <f>"Y"&amp;DaysPastLaunch[[#This Row],[YearNumPastLaunch]]&amp;" "&amp;"M"&amp;DaysPastLaunch[[#This Row],[Month1_12]]</f>
        <v>Y4 M4</v>
      </c>
      <c r="K1175" s="4" t="str">
        <f>"Y"&amp;DaysPastLaunch[[#This Row],[YearNumPastLaunch]]&amp;" "&amp;"Q"&amp;DaysPastLaunch[[#This Row],[Quarter1_4]]</f>
        <v>Y4 Q2</v>
      </c>
      <c r="L1175" s="4" t="str">
        <f>DaysPastLaunch[[#This Row],[YearPastLaunch]]&amp;" "&amp;"Month "&amp;DaysPastLaunch[[#This Row],[Month1_12]]</f>
        <v>Year 4 Month 4</v>
      </c>
      <c r="M1175" s="4" t="str">
        <f>DaysPastLaunch[[#This Row],[YearPastLaunch]]&amp;" "&amp;"Quarter "&amp;DaysPastLaunch[[#This Row],[Quarter1_4]]</f>
        <v>Year 4 Quarter 2</v>
      </c>
    </row>
    <row r="1176" spans="1:13" x14ac:dyDescent="0.25">
      <c r="A1176">
        <v>1175</v>
      </c>
      <c r="B1176">
        <f>ROUNDDOWN((DaysPastLaunch[[#This Row],[DaysPastLaunch]]-1)/30,0)+1</f>
        <v>40</v>
      </c>
      <c r="C1176">
        <f>ROUNDDOWN((DaysPastLaunch[[#This Row],[MonthNumPastLaunch]]-1)/12,0)+1</f>
        <v>4</v>
      </c>
      <c r="D1176">
        <f>ROUNDUP(DaysPastLaunch[[#This Row],[MonthNumPastLaunch]]/3,0)</f>
        <v>14</v>
      </c>
      <c r="E1176" s="4" t="str">
        <f>"Month "&amp;DaysPastLaunch[[#This Row],[MonthNumPastLaunch]]</f>
        <v>Month 40</v>
      </c>
      <c r="F1176" s="4" t="str">
        <f>"Year "&amp;DaysPastLaunch[[#This Row],[YearNumPastLaunch]]</f>
        <v>Year 4</v>
      </c>
      <c r="G1176" s="4" t="str">
        <f>"Quarter "&amp;DaysPastLaunch[[#This Row],[QuartnerNumPastLaunch]]</f>
        <v>Quarter 14</v>
      </c>
      <c r="H1176" s="4">
        <f>MOD(DaysPastLaunch[[#This Row],[MonthNumPastLaunch]]-1,12)+1</f>
        <v>4</v>
      </c>
      <c r="I1176" s="4">
        <f>MOD(DaysPastLaunch[[#This Row],[QuartnerNumPastLaunch]]-1,4)+1</f>
        <v>2</v>
      </c>
      <c r="J1176" s="4" t="str">
        <f>"Y"&amp;DaysPastLaunch[[#This Row],[YearNumPastLaunch]]&amp;" "&amp;"M"&amp;DaysPastLaunch[[#This Row],[Month1_12]]</f>
        <v>Y4 M4</v>
      </c>
      <c r="K1176" s="4" t="str">
        <f>"Y"&amp;DaysPastLaunch[[#This Row],[YearNumPastLaunch]]&amp;" "&amp;"Q"&amp;DaysPastLaunch[[#This Row],[Quarter1_4]]</f>
        <v>Y4 Q2</v>
      </c>
      <c r="L1176" s="4" t="str">
        <f>DaysPastLaunch[[#This Row],[YearPastLaunch]]&amp;" "&amp;"Month "&amp;DaysPastLaunch[[#This Row],[Month1_12]]</f>
        <v>Year 4 Month 4</v>
      </c>
      <c r="M1176" s="4" t="str">
        <f>DaysPastLaunch[[#This Row],[YearPastLaunch]]&amp;" "&amp;"Quarter "&amp;DaysPastLaunch[[#This Row],[Quarter1_4]]</f>
        <v>Year 4 Quarter 2</v>
      </c>
    </row>
    <row r="1177" spans="1:13" x14ac:dyDescent="0.25">
      <c r="A1177">
        <v>1176</v>
      </c>
      <c r="B1177">
        <f>ROUNDDOWN((DaysPastLaunch[[#This Row],[DaysPastLaunch]]-1)/30,0)+1</f>
        <v>40</v>
      </c>
      <c r="C1177">
        <f>ROUNDDOWN((DaysPastLaunch[[#This Row],[MonthNumPastLaunch]]-1)/12,0)+1</f>
        <v>4</v>
      </c>
      <c r="D1177">
        <f>ROUNDUP(DaysPastLaunch[[#This Row],[MonthNumPastLaunch]]/3,0)</f>
        <v>14</v>
      </c>
      <c r="E1177" s="4" t="str">
        <f>"Month "&amp;DaysPastLaunch[[#This Row],[MonthNumPastLaunch]]</f>
        <v>Month 40</v>
      </c>
      <c r="F1177" s="4" t="str">
        <f>"Year "&amp;DaysPastLaunch[[#This Row],[YearNumPastLaunch]]</f>
        <v>Year 4</v>
      </c>
      <c r="G1177" s="4" t="str">
        <f>"Quarter "&amp;DaysPastLaunch[[#This Row],[QuartnerNumPastLaunch]]</f>
        <v>Quarter 14</v>
      </c>
      <c r="H1177" s="4">
        <f>MOD(DaysPastLaunch[[#This Row],[MonthNumPastLaunch]]-1,12)+1</f>
        <v>4</v>
      </c>
      <c r="I1177" s="4">
        <f>MOD(DaysPastLaunch[[#This Row],[QuartnerNumPastLaunch]]-1,4)+1</f>
        <v>2</v>
      </c>
      <c r="J1177" s="4" t="str">
        <f>"Y"&amp;DaysPastLaunch[[#This Row],[YearNumPastLaunch]]&amp;" "&amp;"M"&amp;DaysPastLaunch[[#This Row],[Month1_12]]</f>
        <v>Y4 M4</v>
      </c>
      <c r="K1177" s="4" t="str">
        <f>"Y"&amp;DaysPastLaunch[[#This Row],[YearNumPastLaunch]]&amp;" "&amp;"Q"&amp;DaysPastLaunch[[#This Row],[Quarter1_4]]</f>
        <v>Y4 Q2</v>
      </c>
      <c r="L1177" s="4" t="str">
        <f>DaysPastLaunch[[#This Row],[YearPastLaunch]]&amp;" "&amp;"Month "&amp;DaysPastLaunch[[#This Row],[Month1_12]]</f>
        <v>Year 4 Month 4</v>
      </c>
      <c r="M1177" s="4" t="str">
        <f>DaysPastLaunch[[#This Row],[YearPastLaunch]]&amp;" "&amp;"Quarter "&amp;DaysPastLaunch[[#This Row],[Quarter1_4]]</f>
        <v>Year 4 Quarter 2</v>
      </c>
    </row>
    <row r="1178" spans="1:13" x14ac:dyDescent="0.25">
      <c r="A1178">
        <v>1177</v>
      </c>
      <c r="B1178">
        <f>ROUNDDOWN((DaysPastLaunch[[#This Row],[DaysPastLaunch]]-1)/30,0)+1</f>
        <v>40</v>
      </c>
      <c r="C1178">
        <f>ROUNDDOWN((DaysPastLaunch[[#This Row],[MonthNumPastLaunch]]-1)/12,0)+1</f>
        <v>4</v>
      </c>
      <c r="D1178">
        <f>ROUNDUP(DaysPastLaunch[[#This Row],[MonthNumPastLaunch]]/3,0)</f>
        <v>14</v>
      </c>
      <c r="E1178" s="4" t="str">
        <f>"Month "&amp;DaysPastLaunch[[#This Row],[MonthNumPastLaunch]]</f>
        <v>Month 40</v>
      </c>
      <c r="F1178" s="4" t="str">
        <f>"Year "&amp;DaysPastLaunch[[#This Row],[YearNumPastLaunch]]</f>
        <v>Year 4</v>
      </c>
      <c r="G1178" s="4" t="str">
        <f>"Quarter "&amp;DaysPastLaunch[[#This Row],[QuartnerNumPastLaunch]]</f>
        <v>Quarter 14</v>
      </c>
      <c r="H1178" s="4">
        <f>MOD(DaysPastLaunch[[#This Row],[MonthNumPastLaunch]]-1,12)+1</f>
        <v>4</v>
      </c>
      <c r="I1178" s="4">
        <f>MOD(DaysPastLaunch[[#This Row],[QuartnerNumPastLaunch]]-1,4)+1</f>
        <v>2</v>
      </c>
      <c r="J1178" s="4" t="str">
        <f>"Y"&amp;DaysPastLaunch[[#This Row],[YearNumPastLaunch]]&amp;" "&amp;"M"&amp;DaysPastLaunch[[#This Row],[Month1_12]]</f>
        <v>Y4 M4</v>
      </c>
      <c r="K1178" s="4" t="str">
        <f>"Y"&amp;DaysPastLaunch[[#This Row],[YearNumPastLaunch]]&amp;" "&amp;"Q"&amp;DaysPastLaunch[[#This Row],[Quarter1_4]]</f>
        <v>Y4 Q2</v>
      </c>
      <c r="L1178" s="4" t="str">
        <f>DaysPastLaunch[[#This Row],[YearPastLaunch]]&amp;" "&amp;"Month "&amp;DaysPastLaunch[[#This Row],[Month1_12]]</f>
        <v>Year 4 Month 4</v>
      </c>
      <c r="M1178" s="4" t="str">
        <f>DaysPastLaunch[[#This Row],[YearPastLaunch]]&amp;" "&amp;"Quarter "&amp;DaysPastLaunch[[#This Row],[Quarter1_4]]</f>
        <v>Year 4 Quarter 2</v>
      </c>
    </row>
    <row r="1179" spans="1:13" x14ac:dyDescent="0.25">
      <c r="A1179">
        <v>1178</v>
      </c>
      <c r="B1179">
        <f>ROUNDDOWN((DaysPastLaunch[[#This Row],[DaysPastLaunch]]-1)/30,0)+1</f>
        <v>40</v>
      </c>
      <c r="C1179">
        <f>ROUNDDOWN((DaysPastLaunch[[#This Row],[MonthNumPastLaunch]]-1)/12,0)+1</f>
        <v>4</v>
      </c>
      <c r="D1179">
        <f>ROUNDUP(DaysPastLaunch[[#This Row],[MonthNumPastLaunch]]/3,0)</f>
        <v>14</v>
      </c>
      <c r="E1179" s="4" t="str">
        <f>"Month "&amp;DaysPastLaunch[[#This Row],[MonthNumPastLaunch]]</f>
        <v>Month 40</v>
      </c>
      <c r="F1179" s="4" t="str">
        <f>"Year "&amp;DaysPastLaunch[[#This Row],[YearNumPastLaunch]]</f>
        <v>Year 4</v>
      </c>
      <c r="G1179" s="4" t="str">
        <f>"Quarter "&amp;DaysPastLaunch[[#This Row],[QuartnerNumPastLaunch]]</f>
        <v>Quarter 14</v>
      </c>
      <c r="H1179" s="4">
        <f>MOD(DaysPastLaunch[[#This Row],[MonthNumPastLaunch]]-1,12)+1</f>
        <v>4</v>
      </c>
      <c r="I1179" s="4">
        <f>MOD(DaysPastLaunch[[#This Row],[QuartnerNumPastLaunch]]-1,4)+1</f>
        <v>2</v>
      </c>
      <c r="J1179" s="4" t="str">
        <f>"Y"&amp;DaysPastLaunch[[#This Row],[YearNumPastLaunch]]&amp;" "&amp;"M"&amp;DaysPastLaunch[[#This Row],[Month1_12]]</f>
        <v>Y4 M4</v>
      </c>
      <c r="K1179" s="4" t="str">
        <f>"Y"&amp;DaysPastLaunch[[#This Row],[YearNumPastLaunch]]&amp;" "&amp;"Q"&amp;DaysPastLaunch[[#This Row],[Quarter1_4]]</f>
        <v>Y4 Q2</v>
      </c>
      <c r="L1179" s="4" t="str">
        <f>DaysPastLaunch[[#This Row],[YearPastLaunch]]&amp;" "&amp;"Month "&amp;DaysPastLaunch[[#This Row],[Month1_12]]</f>
        <v>Year 4 Month 4</v>
      </c>
      <c r="M1179" s="4" t="str">
        <f>DaysPastLaunch[[#This Row],[YearPastLaunch]]&amp;" "&amp;"Quarter "&amp;DaysPastLaunch[[#This Row],[Quarter1_4]]</f>
        <v>Year 4 Quarter 2</v>
      </c>
    </row>
    <row r="1180" spans="1:13" x14ac:dyDescent="0.25">
      <c r="A1180">
        <v>1179</v>
      </c>
      <c r="B1180">
        <f>ROUNDDOWN((DaysPastLaunch[[#This Row],[DaysPastLaunch]]-1)/30,0)+1</f>
        <v>40</v>
      </c>
      <c r="C1180">
        <f>ROUNDDOWN((DaysPastLaunch[[#This Row],[MonthNumPastLaunch]]-1)/12,0)+1</f>
        <v>4</v>
      </c>
      <c r="D1180">
        <f>ROUNDUP(DaysPastLaunch[[#This Row],[MonthNumPastLaunch]]/3,0)</f>
        <v>14</v>
      </c>
      <c r="E1180" s="4" t="str">
        <f>"Month "&amp;DaysPastLaunch[[#This Row],[MonthNumPastLaunch]]</f>
        <v>Month 40</v>
      </c>
      <c r="F1180" s="4" t="str">
        <f>"Year "&amp;DaysPastLaunch[[#This Row],[YearNumPastLaunch]]</f>
        <v>Year 4</v>
      </c>
      <c r="G1180" s="4" t="str">
        <f>"Quarter "&amp;DaysPastLaunch[[#This Row],[QuartnerNumPastLaunch]]</f>
        <v>Quarter 14</v>
      </c>
      <c r="H1180" s="4">
        <f>MOD(DaysPastLaunch[[#This Row],[MonthNumPastLaunch]]-1,12)+1</f>
        <v>4</v>
      </c>
      <c r="I1180" s="4">
        <f>MOD(DaysPastLaunch[[#This Row],[QuartnerNumPastLaunch]]-1,4)+1</f>
        <v>2</v>
      </c>
      <c r="J1180" s="4" t="str">
        <f>"Y"&amp;DaysPastLaunch[[#This Row],[YearNumPastLaunch]]&amp;" "&amp;"M"&amp;DaysPastLaunch[[#This Row],[Month1_12]]</f>
        <v>Y4 M4</v>
      </c>
      <c r="K1180" s="4" t="str">
        <f>"Y"&amp;DaysPastLaunch[[#This Row],[YearNumPastLaunch]]&amp;" "&amp;"Q"&amp;DaysPastLaunch[[#This Row],[Quarter1_4]]</f>
        <v>Y4 Q2</v>
      </c>
      <c r="L1180" s="4" t="str">
        <f>DaysPastLaunch[[#This Row],[YearPastLaunch]]&amp;" "&amp;"Month "&amp;DaysPastLaunch[[#This Row],[Month1_12]]</f>
        <v>Year 4 Month 4</v>
      </c>
      <c r="M1180" s="4" t="str">
        <f>DaysPastLaunch[[#This Row],[YearPastLaunch]]&amp;" "&amp;"Quarter "&amp;DaysPastLaunch[[#This Row],[Quarter1_4]]</f>
        <v>Year 4 Quarter 2</v>
      </c>
    </row>
    <row r="1181" spans="1:13" x14ac:dyDescent="0.25">
      <c r="A1181">
        <v>1180</v>
      </c>
      <c r="B1181">
        <f>ROUNDDOWN((DaysPastLaunch[[#This Row],[DaysPastLaunch]]-1)/30,0)+1</f>
        <v>40</v>
      </c>
      <c r="C1181">
        <f>ROUNDDOWN((DaysPastLaunch[[#This Row],[MonthNumPastLaunch]]-1)/12,0)+1</f>
        <v>4</v>
      </c>
      <c r="D1181">
        <f>ROUNDUP(DaysPastLaunch[[#This Row],[MonthNumPastLaunch]]/3,0)</f>
        <v>14</v>
      </c>
      <c r="E1181" s="4" t="str">
        <f>"Month "&amp;DaysPastLaunch[[#This Row],[MonthNumPastLaunch]]</f>
        <v>Month 40</v>
      </c>
      <c r="F1181" s="4" t="str">
        <f>"Year "&amp;DaysPastLaunch[[#This Row],[YearNumPastLaunch]]</f>
        <v>Year 4</v>
      </c>
      <c r="G1181" s="4" t="str">
        <f>"Quarter "&amp;DaysPastLaunch[[#This Row],[QuartnerNumPastLaunch]]</f>
        <v>Quarter 14</v>
      </c>
      <c r="H1181" s="4">
        <f>MOD(DaysPastLaunch[[#This Row],[MonthNumPastLaunch]]-1,12)+1</f>
        <v>4</v>
      </c>
      <c r="I1181" s="4">
        <f>MOD(DaysPastLaunch[[#This Row],[QuartnerNumPastLaunch]]-1,4)+1</f>
        <v>2</v>
      </c>
      <c r="J1181" s="4" t="str">
        <f>"Y"&amp;DaysPastLaunch[[#This Row],[YearNumPastLaunch]]&amp;" "&amp;"M"&amp;DaysPastLaunch[[#This Row],[Month1_12]]</f>
        <v>Y4 M4</v>
      </c>
      <c r="K1181" s="4" t="str">
        <f>"Y"&amp;DaysPastLaunch[[#This Row],[YearNumPastLaunch]]&amp;" "&amp;"Q"&amp;DaysPastLaunch[[#This Row],[Quarter1_4]]</f>
        <v>Y4 Q2</v>
      </c>
      <c r="L1181" s="4" t="str">
        <f>DaysPastLaunch[[#This Row],[YearPastLaunch]]&amp;" "&amp;"Month "&amp;DaysPastLaunch[[#This Row],[Month1_12]]</f>
        <v>Year 4 Month 4</v>
      </c>
      <c r="M1181" s="4" t="str">
        <f>DaysPastLaunch[[#This Row],[YearPastLaunch]]&amp;" "&amp;"Quarter "&amp;DaysPastLaunch[[#This Row],[Quarter1_4]]</f>
        <v>Year 4 Quarter 2</v>
      </c>
    </row>
    <row r="1182" spans="1:13" x14ac:dyDescent="0.25">
      <c r="A1182">
        <v>1181</v>
      </c>
      <c r="B1182">
        <f>ROUNDDOWN((DaysPastLaunch[[#This Row],[DaysPastLaunch]]-1)/30,0)+1</f>
        <v>40</v>
      </c>
      <c r="C1182">
        <f>ROUNDDOWN((DaysPastLaunch[[#This Row],[MonthNumPastLaunch]]-1)/12,0)+1</f>
        <v>4</v>
      </c>
      <c r="D1182">
        <f>ROUNDUP(DaysPastLaunch[[#This Row],[MonthNumPastLaunch]]/3,0)</f>
        <v>14</v>
      </c>
      <c r="E1182" s="4" t="str">
        <f>"Month "&amp;DaysPastLaunch[[#This Row],[MonthNumPastLaunch]]</f>
        <v>Month 40</v>
      </c>
      <c r="F1182" s="4" t="str">
        <f>"Year "&amp;DaysPastLaunch[[#This Row],[YearNumPastLaunch]]</f>
        <v>Year 4</v>
      </c>
      <c r="G1182" s="4" t="str">
        <f>"Quarter "&amp;DaysPastLaunch[[#This Row],[QuartnerNumPastLaunch]]</f>
        <v>Quarter 14</v>
      </c>
      <c r="H1182" s="4">
        <f>MOD(DaysPastLaunch[[#This Row],[MonthNumPastLaunch]]-1,12)+1</f>
        <v>4</v>
      </c>
      <c r="I1182" s="4">
        <f>MOD(DaysPastLaunch[[#This Row],[QuartnerNumPastLaunch]]-1,4)+1</f>
        <v>2</v>
      </c>
      <c r="J1182" s="4" t="str">
        <f>"Y"&amp;DaysPastLaunch[[#This Row],[YearNumPastLaunch]]&amp;" "&amp;"M"&amp;DaysPastLaunch[[#This Row],[Month1_12]]</f>
        <v>Y4 M4</v>
      </c>
      <c r="K1182" s="4" t="str">
        <f>"Y"&amp;DaysPastLaunch[[#This Row],[YearNumPastLaunch]]&amp;" "&amp;"Q"&amp;DaysPastLaunch[[#This Row],[Quarter1_4]]</f>
        <v>Y4 Q2</v>
      </c>
      <c r="L1182" s="4" t="str">
        <f>DaysPastLaunch[[#This Row],[YearPastLaunch]]&amp;" "&amp;"Month "&amp;DaysPastLaunch[[#This Row],[Month1_12]]</f>
        <v>Year 4 Month 4</v>
      </c>
      <c r="M1182" s="4" t="str">
        <f>DaysPastLaunch[[#This Row],[YearPastLaunch]]&amp;" "&amp;"Quarter "&amp;DaysPastLaunch[[#This Row],[Quarter1_4]]</f>
        <v>Year 4 Quarter 2</v>
      </c>
    </row>
    <row r="1183" spans="1:13" x14ac:dyDescent="0.25">
      <c r="A1183">
        <v>1182</v>
      </c>
      <c r="B1183">
        <f>ROUNDDOWN((DaysPastLaunch[[#This Row],[DaysPastLaunch]]-1)/30,0)+1</f>
        <v>40</v>
      </c>
      <c r="C1183">
        <f>ROUNDDOWN((DaysPastLaunch[[#This Row],[MonthNumPastLaunch]]-1)/12,0)+1</f>
        <v>4</v>
      </c>
      <c r="D1183">
        <f>ROUNDUP(DaysPastLaunch[[#This Row],[MonthNumPastLaunch]]/3,0)</f>
        <v>14</v>
      </c>
      <c r="E1183" s="4" t="str">
        <f>"Month "&amp;DaysPastLaunch[[#This Row],[MonthNumPastLaunch]]</f>
        <v>Month 40</v>
      </c>
      <c r="F1183" s="4" t="str">
        <f>"Year "&amp;DaysPastLaunch[[#This Row],[YearNumPastLaunch]]</f>
        <v>Year 4</v>
      </c>
      <c r="G1183" s="4" t="str">
        <f>"Quarter "&amp;DaysPastLaunch[[#This Row],[QuartnerNumPastLaunch]]</f>
        <v>Quarter 14</v>
      </c>
      <c r="H1183" s="4">
        <f>MOD(DaysPastLaunch[[#This Row],[MonthNumPastLaunch]]-1,12)+1</f>
        <v>4</v>
      </c>
      <c r="I1183" s="4">
        <f>MOD(DaysPastLaunch[[#This Row],[QuartnerNumPastLaunch]]-1,4)+1</f>
        <v>2</v>
      </c>
      <c r="J1183" s="4" t="str">
        <f>"Y"&amp;DaysPastLaunch[[#This Row],[YearNumPastLaunch]]&amp;" "&amp;"M"&amp;DaysPastLaunch[[#This Row],[Month1_12]]</f>
        <v>Y4 M4</v>
      </c>
      <c r="K1183" s="4" t="str">
        <f>"Y"&amp;DaysPastLaunch[[#This Row],[YearNumPastLaunch]]&amp;" "&amp;"Q"&amp;DaysPastLaunch[[#This Row],[Quarter1_4]]</f>
        <v>Y4 Q2</v>
      </c>
      <c r="L1183" s="4" t="str">
        <f>DaysPastLaunch[[#This Row],[YearPastLaunch]]&amp;" "&amp;"Month "&amp;DaysPastLaunch[[#This Row],[Month1_12]]</f>
        <v>Year 4 Month 4</v>
      </c>
      <c r="M1183" s="4" t="str">
        <f>DaysPastLaunch[[#This Row],[YearPastLaunch]]&amp;" "&amp;"Quarter "&amp;DaysPastLaunch[[#This Row],[Quarter1_4]]</f>
        <v>Year 4 Quarter 2</v>
      </c>
    </row>
    <row r="1184" spans="1:13" x14ac:dyDescent="0.25">
      <c r="A1184">
        <v>1183</v>
      </c>
      <c r="B1184">
        <f>ROUNDDOWN((DaysPastLaunch[[#This Row],[DaysPastLaunch]]-1)/30,0)+1</f>
        <v>40</v>
      </c>
      <c r="C1184">
        <f>ROUNDDOWN((DaysPastLaunch[[#This Row],[MonthNumPastLaunch]]-1)/12,0)+1</f>
        <v>4</v>
      </c>
      <c r="D1184">
        <f>ROUNDUP(DaysPastLaunch[[#This Row],[MonthNumPastLaunch]]/3,0)</f>
        <v>14</v>
      </c>
      <c r="E1184" s="4" t="str">
        <f>"Month "&amp;DaysPastLaunch[[#This Row],[MonthNumPastLaunch]]</f>
        <v>Month 40</v>
      </c>
      <c r="F1184" s="4" t="str">
        <f>"Year "&amp;DaysPastLaunch[[#This Row],[YearNumPastLaunch]]</f>
        <v>Year 4</v>
      </c>
      <c r="G1184" s="4" t="str">
        <f>"Quarter "&amp;DaysPastLaunch[[#This Row],[QuartnerNumPastLaunch]]</f>
        <v>Quarter 14</v>
      </c>
      <c r="H1184" s="4">
        <f>MOD(DaysPastLaunch[[#This Row],[MonthNumPastLaunch]]-1,12)+1</f>
        <v>4</v>
      </c>
      <c r="I1184" s="4">
        <f>MOD(DaysPastLaunch[[#This Row],[QuartnerNumPastLaunch]]-1,4)+1</f>
        <v>2</v>
      </c>
      <c r="J1184" s="4" t="str">
        <f>"Y"&amp;DaysPastLaunch[[#This Row],[YearNumPastLaunch]]&amp;" "&amp;"M"&amp;DaysPastLaunch[[#This Row],[Month1_12]]</f>
        <v>Y4 M4</v>
      </c>
      <c r="K1184" s="4" t="str">
        <f>"Y"&amp;DaysPastLaunch[[#This Row],[YearNumPastLaunch]]&amp;" "&amp;"Q"&amp;DaysPastLaunch[[#This Row],[Quarter1_4]]</f>
        <v>Y4 Q2</v>
      </c>
      <c r="L1184" s="4" t="str">
        <f>DaysPastLaunch[[#This Row],[YearPastLaunch]]&amp;" "&amp;"Month "&amp;DaysPastLaunch[[#This Row],[Month1_12]]</f>
        <v>Year 4 Month 4</v>
      </c>
      <c r="M1184" s="4" t="str">
        <f>DaysPastLaunch[[#This Row],[YearPastLaunch]]&amp;" "&amp;"Quarter "&amp;DaysPastLaunch[[#This Row],[Quarter1_4]]</f>
        <v>Year 4 Quarter 2</v>
      </c>
    </row>
    <row r="1185" spans="1:13" x14ac:dyDescent="0.25">
      <c r="A1185">
        <v>1184</v>
      </c>
      <c r="B1185">
        <f>ROUNDDOWN((DaysPastLaunch[[#This Row],[DaysPastLaunch]]-1)/30,0)+1</f>
        <v>40</v>
      </c>
      <c r="C1185">
        <f>ROUNDDOWN((DaysPastLaunch[[#This Row],[MonthNumPastLaunch]]-1)/12,0)+1</f>
        <v>4</v>
      </c>
      <c r="D1185">
        <f>ROUNDUP(DaysPastLaunch[[#This Row],[MonthNumPastLaunch]]/3,0)</f>
        <v>14</v>
      </c>
      <c r="E1185" s="4" t="str">
        <f>"Month "&amp;DaysPastLaunch[[#This Row],[MonthNumPastLaunch]]</f>
        <v>Month 40</v>
      </c>
      <c r="F1185" s="4" t="str">
        <f>"Year "&amp;DaysPastLaunch[[#This Row],[YearNumPastLaunch]]</f>
        <v>Year 4</v>
      </c>
      <c r="G1185" s="4" t="str">
        <f>"Quarter "&amp;DaysPastLaunch[[#This Row],[QuartnerNumPastLaunch]]</f>
        <v>Quarter 14</v>
      </c>
      <c r="H1185" s="4">
        <f>MOD(DaysPastLaunch[[#This Row],[MonthNumPastLaunch]]-1,12)+1</f>
        <v>4</v>
      </c>
      <c r="I1185" s="4">
        <f>MOD(DaysPastLaunch[[#This Row],[QuartnerNumPastLaunch]]-1,4)+1</f>
        <v>2</v>
      </c>
      <c r="J1185" s="4" t="str">
        <f>"Y"&amp;DaysPastLaunch[[#This Row],[YearNumPastLaunch]]&amp;" "&amp;"M"&amp;DaysPastLaunch[[#This Row],[Month1_12]]</f>
        <v>Y4 M4</v>
      </c>
      <c r="K1185" s="4" t="str">
        <f>"Y"&amp;DaysPastLaunch[[#This Row],[YearNumPastLaunch]]&amp;" "&amp;"Q"&amp;DaysPastLaunch[[#This Row],[Quarter1_4]]</f>
        <v>Y4 Q2</v>
      </c>
      <c r="L1185" s="4" t="str">
        <f>DaysPastLaunch[[#This Row],[YearPastLaunch]]&amp;" "&amp;"Month "&amp;DaysPastLaunch[[#This Row],[Month1_12]]</f>
        <v>Year 4 Month 4</v>
      </c>
      <c r="M1185" s="4" t="str">
        <f>DaysPastLaunch[[#This Row],[YearPastLaunch]]&amp;" "&amp;"Quarter "&amp;DaysPastLaunch[[#This Row],[Quarter1_4]]</f>
        <v>Year 4 Quarter 2</v>
      </c>
    </row>
    <row r="1186" spans="1:13" x14ac:dyDescent="0.25">
      <c r="A1186">
        <v>1185</v>
      </c>
      <c r="B1186">
        <f>ROUNDDOWN((DaysPastLaunch[[#This Row],[DaysPastLaunch]]-1)/30,0)+1</f>
        <v>40</v>
      </c>
      <c r="C1186">
        <f>ROUNDDOWN((DaysPastLaunch[[#This Row],[MonthNumPastLaunch]]-1)/12,0)+1</f>
        <v>4</v>
      </c>
      <c r="D1186">
        <f>ROUNDUP(DaysPastLaunch[[#This Row],[MonthNumPastLaunch]]/3,0)</f>
        <v>14</v>
      </c>
      <c r="E1186" s="4" t="str">
        <f>"Month "&amp;DaysPastLaunch[[#This Row],[MonthNumPastLaunch]]</f>
        <v>Month 40</v>
      </c>
      <c r="F1186" s="4" t="str">
        <f>"Year "&amp;DaysPastLaunch[[#This Row],[YearNumPastLaunch]]</f>
        <v>Year 4</v>
      </c>
      <c r="G1186" s="4" t="str">
        <f>"Quarter "&amp;DaysPastLaunch[[#This Row],[QuartnerNumPastLaunch]]</f>
        <v>Quarter 14</v>
      </c>
      <c r="H1186" s="4">
        <f>MOD(DaysPastLaunch[[#This Row],[MonthNumPastLaunch]]-1,12)+1</f>
        <v>4</v>
      </c>
      <c r="I1186" s="4">
        <f>MOD(DaysPastLaunch[[#This Row],[QuartnerNumPastLaunch]]-1,4)+1</f>
        <v>2</v>
      </c>
      <c r="J1186" s="4" t="str">
        <f>"Y"&amp;DaysPastLaunch[[#This Row],[YearNumPastLaunch]]&amp;" "&amp;"M"&amp;DaysPastLaunch[[#This Row],[Month1_12]]</f>
        <v>Y4 M4</v>
      </c>
      <c r="K1186" s="4" t="str">
        <f>"Y"&amp;DaysPastLaunch[[#This Row],[YearNumPastLaunch]]&amp;" "&amp;"Q"&amp;DaysPastLaunch[[#This Row],[Quarter1_4]]</f>
        <v>Y4 Q2</v>
      </c>
      <c r="L1186" s="4" t="str">
        <f>DaysPastLaunch[[#This Row],[YearPastLaunch]]&amp;" "&amp;"Month "&amp;DaysPastLaunch[[#This Row],[Month1_12]]</f>
        <v>Year 4 Month 4</v>
      </c>
      <c r="M1186" s="4" t="str">
        <f>DaysPastLaunch[[#This Row],[YearPastLaunch]]&amp;" "&amp;"Quarter "&amp;DaysPastLaunch[[#This Row],[Quarter1_4]]</f>
        <v>Year 4 Quarter 2</v>
      </c>
    </row>
    <row r="1187" spans="1:13" x14ac:dyDescent="0.25">
      <c r="A1187">
        <v>1186</v>
      </c>
      <c r="B1187">
        <f>ROUNDDOWN((DaysPastLaunch[[#This Row],[DaysPastLaunch]]-1)/30,0)+1</f>
        <v>40</v>
      </c>
      <c r="C1187">
        <f>ROUNDDOWN((DaysPastLaunch[[#This Row],[MonthNumPastLaunch]]-1)/12,0)+1</f>
        <v>4</v>
      </c>
      <c r="D1187">
        <f>ROUNDUP(DaysPastLaunch[[#This Row],[MonthNumPastLaunch]]/3,0)</f>
        <v>14</v>
      </c>
      <c r="E1187" s="4" t="str">
        <f>"Month "&amp;DaysPastLaunch[[#This Row],[MonthNumPastLaunch]]</f>
        <v>Month 40</v>
      </c>
      <c r="F1187" s="4" t="str">
        <f>"Year "&amp;DaysPastLaunch[[#This Row],[YearNumPastLaunch]]</f>
        <v>Year 4</v>
      </c>
      <c r="G1187" s="4" t="str">
        <f>"Quarter "&amp;DaysPastLaunch[[#This Row],[QuartnerNumPastLaunch]]</f>
        <v>Quarter 14</v>
      </c>
      <c r="H1187" s="4">
        <f>MOD(DaysPastLaunch[[#This Row],[MonthNumPastLaunch]]-1,12)+1</f>
        <v>4</v>
      </c>
      <c r="I1187" s="4">
        <f>MOD(DaysPastLaunch[[#This Row],[QuartnerNumPastLaunch]]-1,4)+1</f>
        <v>2</v>
      </c>
      <c r="J1187" s="4" t="str">
        <f>"Y"&amp;DaysPastLaunch[[#This Row],[YearNumPastLaunch]]&amp;" "&amp;"M"&amp;DaysPastLaunch[[#This Row],[Month1_12]]</f>
        <v>Y4 M4</v>
      </c>
      <c r="K1187" s="4" t="str">
        <f>"Y"&amp;DaysPastLaunch[[#This Row],[YearNumPastLaunch]]&amp;" "&amp;"Q"&amp;DaysPastLaunch[[#This Row],[Quarter1_4]]</f>
        <v>Y4 Q2</v>
      </c>
      <c r="L1187" s="4" t="str">
        <f>DaysPastLaunch[[#This Row],[YearPastLaunch]]&amp;" "&amp;"Month "&amp;DaysPastLaunch[[#This Row],[Month1_12]]</f>
        <v>Year 4 Month 4</v>
      </c>
      <c r="M1187" s="4" t="str">
        <f>DaysPastLaunch[[#This Row],[YearPastLaunch]]&amp;" "&amp;"Quarter "&amp;DaysPastLaunch[[#This Row],[Quarter1_4]]</f>
        <v>Year 4 Quarter 2</v>
      </c>
    </row>
    <row r="1188" spans="1:13" x14ac:dyDescent="0.25">
      <c r="A1188">
        <v>1187</v>
      </c>
      <c r="B1188">
        <f>ROUNDDOWN((DaysPastLaunch[[#This Row],[DaysPastLaunch]]-1)/30,0)+1</f>
        <v>40</v>
      </c>
      <c r="C1188">
        <f>ROUNDDOWN((DaysPastLaunch[[#This Row],[MonthNumPastLaunch]]-1)/12,0)+1</f>
        <v>4</v>
      </c>
      <c r="D1188">
        <f>ROUNDUP(DaysPastLaunch[[#This Row],[MonthNumPastLaunch]]/3,0)</f>
        <v>14</v>
      </c>
      <c r="E1188" s="4" t="str">
        <f>"Month "&amp;DaysPastLaunch[[#This Row],[MonthNumPastLaunch]]</f>
        <v>Month 40</v>
      </c>
      <c r="F1188" s="4" t="str">
        <f>"Year "&amp;DaysPastLaunch[[#This Row],[YearNumPastLaunch]]</f>
        <v>Year 4</v>
      </c>
      <c r="G1188" s="4" t="str">
        <f>"Quarter "&amp;DaysPastLaunch[[#This Row],[QuartnerNumPastLaunch]]</f>
        <v>Quarter 14</v>
      </c>
      <c r="H1188" s="4">
        <f>MOD(DaysPastLaunch[[#This Row],[MonthNumPastLaunch]]-1,12)+1</f>
        <v>4</v>
      </c>
      <c r="I1188" s="4">
        <f>MOD(DaysPastLaunch[[#This Row],[QuartnerNumPastLaunch]]-1,4)+1</f>
        <v>2</v>
      </c>
      <c r="J1188" s="4" t="str">
        <f>"Y"&amp;DaysPastLaunch[[#This Row],[YearNumPastLaunch]]&amp;" "&amp;"M"&amp;DaysPastLaunch[[#This Row],[Month1_12]]</f>
        <v>Y4 M4</v>
      </c>
      <c r="K1188" s="4" t="str">
        <f>"Y"&amp;DaysPastLaunch[[#This Row],[YearNumPastLaunch]]&amp;" "&amp;"Q"&amp;DaysPastLaunch[[#This Row],[Quarter1_4]]</f>
        <v>Y4 Q2</v>
      </c>
      <c r="L1188" s="4" t="str">
        <f>DaysPastLaunch[[#This Row],[YearPastLaunch]]&amp;" "&amp;"Month "&amp;DaysPastLaunch[[#This Row],[Month1_12]]</f>
        <v>Year 4 Month 4</v>
      </c>
      <c r="M1188" s="4" t="str">
        <f>DaysPastLaunch[[#This Row],[YearPastLaunch]]&amp;" "&amp;"Quarter "&amp;DaysPastLaunch[[#This Row],[Quarter1_4]]</f>
        <v>Year 4 Quarter 2</v>
      </c>
    </row>
    <row r="1189" spans="1:13" x14ac:dyDescent="0.25">
      <c r="A1189">
        <v>1188</v>
      </c>
      <c r="B1189">
        <f>ROUNDDOWN((DaysPastLaunch[[#This Row],[DaysPastLaunch]]-1)/30,0)+1</f>
        <v>40</v>
      </c>
      <c r="C1189">
        <f>ROUNDDOWN((DaysPastLaunch[[#This Row],[MonthNumPastLaunch]]-1)/12,0)+1</f>
        <v>4</v>
      </c>
      <c r="D1189">
        <f>ROUNDUP(DaysPastLaunch[[#This Row],[MonthNumPastLaunch]]/3,0)</f>
        <v>14</v>
      </c>
      <c r="E1189" s="4" t="str">
        <f>"Month "&amp;DaysPastLaunch[[#This Row],[MonthNumPastLaunch]]</f>
        <v>Month 40</v>
      </c>
      <c r="F1189" s="4" t="str">
        <f>"Year "&amp;DaysPastLaunch[[#This Row],[YearNumPastLaunch]]</f>
        <v>Year 4</v>
      </c>
      <c r="G1189" s="4" t="str">
        <f>"Quarter "&amp;DaysPastLaunch[[#This Row],[QuartnerNumPastLaunch]]</f>
        <v>Quarter 14</v>
      </c>
      <c r="H1189" s="4">
        <f>MOD(DaysPastLaunch[[#This Row],[MonthNumPastLaunch]]-1,12)+1</f>
        <v>4</v>
      </c>
      <c r="I1189" s="4">
        <f>MOD(DaysPastLaunch[[#This Row],[QuartnerNumPastLaunch]]-1,4)+1</f>
        <v>2</v>
      </c>
      <c r="J1189" s="4" t="str">
        <f>"Y"&amp;DaysPastLaunch[[#This Row],[YearNumPastLaunch]]&amp;" "&amp;"M"&amp;DaysPastLaunch[[#This Row],[Month1_12]]</f>
        <v>Y4 M4</v>
      </c>
      <c r="K1189" s="4" t="str">
        <f>"Y"&amp;DaysPastLaunch[[#This Row],[YearNumPastLaunch]]&amp;" "&amp;"Q"&amp;DaysPastLaunch[[#This Row],[Quarter1_4]]</f>
        <v>Y4 Q2</v>
      </c>
      <c r="L1189" s="4" t="str">
        <f>DaysPastLaunch[[#This Row],[YearPastLaunch]]&amp;" "&amp;"Month "&amp;DaysPastLaunch[[#This Row],[Month1_12]]</f>
        <v>Year 4 Month 4</v>
      </c>
      <c r="M1189" s="4" t="str">
        <f>DaysPastLaunch[[#This Row],[YearPastLaunch]]&amp;" "&amp;"Quarter "&amp;DaysPastLaunch[[#This Row],[Quarter1_4]]</f>
        <v>Year 4 Quarter 2</v>
      </c>
    </row>
    <row r="1190" spans="1:13" x14ac:dyDescent="0.25">
      <c r="A1190">
        <v>1189</v>
      </c>
      <c r="B1190">
        <f>ROUNDDOWN((DaysPastLaunch[[#This Row],[DaysPastLaunch]]-1)/30,0)+1</f>
        <v>40</v>
      </c>
      <c r="C1190">
        <f>ROUNDDOWN((DaysPastLaunch[[#This Row],[MonthNumPastLaunch]]-1)/12,0)+1</f>
        <v>4</v>
      </c>
      <c r="D1190">
        <f>ROUNDUP(DaysPastLaunch[[#This Row],[MonthNumPastLaunch]]/3,0)</f>
        <v>14</v>
      </c>
      <c r="E1190" s="4" t="str">
        <f>"Month "&amp;DaysPastLaunch[[#This Row],[MonthNumPastLaunch]]</f>
        <v>Month 40</v>
      </c>
      <c r="F1190" s="4" t="str">
        <f>"Year "&amp;DaysPastLaunch[[#This Row],[YearNumPastLaunch]]</f>
        <v>Year 4</v>
      </c>
      <c r="G1190" s="4" t="str">
        <f>"Quarter "&amp;DaysPastLaunch[[#This Row],[QuartnerNumPastLaunch]]</f>
        <v>Quarter 14</v>
      </c>
      <c r="H1190" s="4">
        <f>MOD(DaysPastLaunch[[#This Row],[MonthNumPastLaunch]]-1,12)+1</f>
        <v>4</v>
      </c>
      <c r="I1190" s="4">
        <f>MOD(DaysPastLaunch[[#This Row],[QuartnerNumPastLaunch]]-1,4)+1</f>
        <v>2</v>
      </c>
      <c r="J1190" s="4" t="str">
        <f>"Y"&amp;DaysPastLaunch[[#This Row],[YearNumPastLaunch]]&amp;" "&amp;"M"&amp;DaysPastLaunch[[#This Row],[Month1_12]]</f>
        <v>Y4 M4</v>
      </c>
      <c r="K1190" s="4" t="str">
        <f>"Y"&amp;DaysPastLaunch[[#This Row],[YearNumPastLaunch]]&amp;" "&amp;"Q"&amp;DaysPastLaunch[[#This Row],[Quarter1_4]]</f>
        <v>Y4 Q2</v>
      </c>
      <c r="L1190" s="4" t="str">
        <f>DaysPastLaunch[[#This Row],[YearPastLaunch]]&amp;" "&amp;"Month "&amp;DaysPastLaunch[[#This Row],[Month1_12]]</f>
        <v>Year 4 Month 4</v>
      </c>
      <c r="M1190" s="4" t="str">
        <f>DaysPastLaunch[[#This Row],[YearPastLaunch]]&amp;" "&amp;"Quarter "&amp;DaysPastLaunch[[#This Row],[Quarter1_4]]</f>
        <v>Year 4 Quarter 2</v>
      </c>
    </row>
    <row r="1191" spans="1:13" x14ac:dyDescent="0.25">
      <c r="A1191">
        <v>1190</v>
      </c>
      <c r="B1191">
        <f>ROUNDDOWN((DaysPastLaunch[[#This Row],[DaysPastLaunch]]-1)/30,0)+1</f>
        <v>40</v>
      </c>
      <c r="C1191">
        <f>ROUNDDOWN((DaysPastLaunch[[#This Row],[MonthNumPastLaunch]]-1)/12,0)+1</f>
        <v>4</v>
      </c>
      <c r="D1191">
        <f>ROUNDUP(DaysPastLaunch[[#This Row],[MonthNumPastLaunch]]/3,0)</f>
        <v>14</v>
      </c>
      <c r="E1191" s="4" t="str">
        <f>"Month "&amp;DaysPastLaunch[[#This Row],[MonthNumPastLaunch]]</f>
        <v>Month 40</v>
      </c>
      <c r="F1191" s="4" t="str">
        <f>"Year "&amp;DaysPastLaunch[[#This Row],[YearNumPastLaunch]]</f>
        <v>Year 4</v>
      </c>
      <c r="G1191" s="4" t="str">
        <f>"Quarter "&amp;DaysPastLaunch[[#This Row],[QuartnerNumPastLaunch]]</f>
        <v>Quarter 14</v>
      </c>
      <c r="H1191" s="4">
        <f>MOD(DaysPastLaunch[[#This Row],[MonthNumPastLaunch]]-1,12)+1</f>
        <v>4</v>
      </c>
      <c r="I1191" s="4">
        <f>MOD(DaysPastLaunch[[#This Row],[QuartnerNumPastLaunch]]-1,4)+1</f>
        <v>2</v>
      </c>
      <c r="J1191" s="4" t="str">
        <f>"Y"&amp;DaysPastLaunch[[#This Row],[YearNumPastLaunch]]&amp;" "&amp;"M"&amp;DaysPastLaunch[[#This Row],[Month1_12]]</f>
        <v>Y4 M4</v>
      </c>
      <c r="K1191" s="4" t="str">
        <f>"Y"&amp;DaysPastLaunch[[#This Row],[YearNumPastLaunch]]&amp;" "&amp;"Q"&amp;DaysPastLaunch[[#This Row],[Quarter1_4]]</f>
        <v>Y4 Q2</v>
      </c>
      <c r="L1191" s="4" t="str">
        <f>DaysPastLaunch[[#This Row],[YearPastLaunch]]&amp;" "&amp;"Month "&amp;DaysPastLaunch[[#This Row],[Month1_12]]</f>
        <v>Year 4 Month 4</v>
      </c>
      <c r="M1191" s="4" t="str">
        <f>DaysPastLaunch[[#This Row],[YearPastLaunch]]&amp;" "&amp;"Quarter "&amp;DaysPastLaunch[[#This Row],[Quarter1_4]]</f>
        <v>Year 4 Quarter 2</v>
      </c>
    </row>
    <row r="1192" spans="1:13" x14ac:dyDescent="0.25">
      <c r="A1192">
        <v>1191</v>
      </c>
      <c r="B1192">
        <f>ROUNDDOWN((DaysPastLaunch[[#This Row],[DaysPastLaunch]]-1)/30,0)+1</f>
        <v>40</v>
      </c>
      <c r="C1192">
        <f>ROUNDDOWN((DaysPastLaunch[[#This Row],[MonthNumPastLaunch]]-1)/12,0)+1</f>
        <v>4</v>
      </c>
      <c r="D1192">
        <f>ROUNDUP(DaysPastLaunch[[#This Row],[MonthNumPastLaunch]]/3,0)</f>
        <v>14</v>
      </c>
      <c r="E1192" s="4" t="str">
        <f>"Month "&amp;DaysPastLaunch[[#This Row],[MonthNumPastLaunch]]</f>
        <v>Month 40</v>
      </c>
      <c r="F1192" s="4" t="str">
        <f>"Year "&amp;DaysPastLaunch[[#This Row],[YearNumPastLaunch]]</f>
        <v>Year 4</v>
      </c>
      <c r="G1192" s="4" t="str">
        <f>"Quarter "&amp;DaysPastLaunch[[#This Row],[QuartnerNumPastLaunch]]</f>
        <v>Quarter 14</v>
      </c>
      <c r="H1192" s="4">
        <f>MOD(DaysPastLaunch[[#This Row],[MonthNumPastLaunch]]-1,12)+1</f>
        <v>4</v>
      </c>
      <c r="I1192" s="4">
        <f>MOD(DaysPastLaunch[[#This Row],[QuartnerNumPastLaunch]]-1,4)+1</f>
        <v>2</v>
      </c>
      <c r="J1192" s="4" t="str">
        <f>"Y"&amp;DaysPastLaunch[[#This Row],[YearNumPastLaunch]]&amp;" "&amp;"M"&amp;DaysPastLaunch[[#This Row],[Month1_12]]</f>
        <v>Y4 M4</v>
      </c>
      <c r="K1192" s="4" t="str">
        <f>"Y"&amp;DaysPastLaunch[[#This Row],[YearNumPastLaunch]]&amp;" "&amp;"Q"&amp;DaysPastLaunch[[#This Row],[Quarter1_4]]</f>
        <v>Y4 Q2</v>
      </c>
      <c r="L1192" s="4" t="str">
        <f>DaysPastLaunch[[#This Row],[YearPastLaunch]]&amp;" "&amp;"Month "&amp;DaysPastLaunch[[#This Row],[Month1_12]]</f>
        <v>Year 4 Month 4</v>
      </c>
      <c r="M1192" s="4" t="str">
        <f>DaysPastLaunch[[#This Row],[YearPastLaunch]]&amp;" "&amp;"Quarter "&amp;DaysPastLaunch[[#This Row],[Quarter1_4]]</f>
        <v>Year 4 Quarter 2</v>
      </c>
    </row>
    <row r="1193" spans="1:13" x14ac:dyDescent="0.25">
      <c r="A1193">
        <v>1192</v>
      </c>
      <c r="B1193">
        <f>ROUNDDOWN((DaysPastLaunch[[#This Row],[DaysPastLaunch]]-1)/30,0)+1</f>
        <v>40</v>
      </c>
      <c r="C1193">
        <f>ROUNDDOWN((DaysPastLaunch[[#This Row],[MonthNumPastLaunch]]-1)/12,0)+1</f>
        <v>4</v>
      </c>
      <c r="D1193">
        <f>ROUNDUP(DaysPastLaunch[[#This Row],[MonthNumPastLaunch]]/3,0)</f>
        <v>14</v>
      </c>
      <c r="E1193" s="4" t="str">
        <f>"Month "&amp;DaysPastLaunch[[#This Row],[MonthNumPastLaunch]]</f>
        <v>Month 40</v>
      </c>
      <c r="F1193" s="4" t="str">
        <f>"Year "&amp;DaysPastLaunch[[#This Row],[YearNumPastLaunch]]</f>
        <v>Year 4</v>
      </c>
      <c r="G1193" s="4" t="str">
        <f>"Quarter "&amp;DaysPastLaunch[[#This Row],[QuartnerNumPastLaunch]]</f>
        <v>Quarter 14</v>
      </c>
      <c r="H1193" s="4">
        <f>MOD(DaysPastLaunch[[#This Row],[MonthNumPastLaunch]]-1,12)+1</f>
        <v>4</v>
      </c>
      <c r="I1193" s="4">
        <f>MOD(DaysPastLaunch[[#This Row],[QuartnerNumPastLaunch]]-1,4)+1</f>
        <v>2</v>
      </c>
      <c r="J1193" s="4" t="str">
        <f>"Y"&amp;DaysPastLaunch[[#This Row],[YearNumPastLaunch]]&amp;" "&amp;"M"&amp;DaysPastLaunch[[#This Row],[Month1_12]]</f>
        <v>Y4 M4</v>
      </c>
      <c r="K1193" s="4" t="str">
        <f>"Y"&amp;DaysPastLaunch[[#This Row],[YearNumPastLaunch]]&amp;" "&amp;"Q"&amp;DaysPastLaunch[[#This Row],[Quarter1_4]]</f>
        <v>Y4 Q2</v>
      </c>
      <c r="L1193" s="4" t="str">
        <f>DaysPastLaunch[[#This Row],[YearPastLaunch]]&amp;" "&amp;"Month "&amp;DaysPastLaunch[[#This Row],[Month1_12]]</f>
        <v>Year 4 Month 4</v>
      </c>
      <c r="M1193" s="4" t="str">
        <f>DaysPastLaunch[[#This Row],[YearPastLaunch]]&amp;" "&amp;"Quarter "&amp;DaysPastLaunch[[#This Row],[Quarter1_4]]</f>
        <v>Year 4 Quarter 2</v>
      </c>
    </row>
    <row r="1194" spans="1:13" x14ac:dyDescent="0.25">
      <c r="A1194">
        <v>1193</v>
      </c>
      <c r="B1194">
        <f>ROUNDDOWN((DaysPastLaunch[[#This Row],[DaysPastLaunch]]-1)/30,0)+1</f>
        <v>40</v>
      </c>
      <c r="C1194">
        <f>ROUNDDOWN((DaysPastLaunch[[#This Row],[MonthNumPastLaunch]]-1)/12,0)+1</f>
        <v>4</v>
      </c>
      <c r="D1194">
        <f>ROUNDUP(DaysPastLaunch[[#This Row],[MonthNumPastLaunch]]/3,0)</f>
        <v>14</v>
      </c>
      <c r="E1194" s="4" t="str">
        <f>"Month "&amp;DaysPastLaunch[[#This Row],[MonthNumPastLaunch]]</f>
        <v>Month 40</v>
      </c>
      <c r="F1194" s="4" t="str">
        <f>"Year "&amp;DaysPastLaunch[[#This Row],[YearNumPastLaunch]]</f>
        <v>Year 4</v>
      </c>
      <c r="G1194" s="4" t="str">
        <f>"Quarter "&amp;DaysPastLaunch[[#This Row],[QuartnerNumPastLaunch]]</f>
        <v>Quarter 14</v>
      </c>
      <c r="H1194" s="4">
        <f>MOD(DaysPastLaunch[[#This Row],[MonthNumPastLaunch]]-1,12)+1</f>
        <v>4</v>
      </c>
      <c r="I1194" s="4">
        <f>MOD(DaysPastLaunch[[#This Row],[QuartnerNumPastLaunch]]-1,4)+1</f>
        <v>2</v>
      </c>
      <c r="J1194" s="4" t="str">
        <f>"Y"&amp;DaysPastLaunch[[#This Row],[YearNumPastLaunch]]&amp;" "&amp;"M"&amp;DaysPastLaunch[[#This Row],[Month1_12]]</f>
        <v>Y4 M4</v>
      </c>
      <c r="K1194" s="4" t="str">
        <f>"Y"&amp;DaysPastLaunch[[#This Row],[YearNumPastLaunch]]&amp;" "&amp;"Q"&amp;DaysPastLaunch[[#This Row],[Quarter1_4]]</f>
        <v>Y4 Q2</v>
      </c>
      <c r="L1194" s="4" t="str">
        <f>DaysPastLaunch[[#This Row],[YearPastLaunch]]&amp;" "&amp;"Month "&amp;DaysPastLaunch[[#This Row],[Month1_12]]</f>
        <v>Year 4 Month 4</v>
      </c>
      <c r="M1194" s="4" t="str">
        <f>DaysPastLaunch[[#This Row],[YearPastLaunch]]&amp;" "&amp;"Quarter "&amp;DaysPastLaunch[[#This Row],[Quarter1_4]]</f>
        <v>Year 4 Quarter 2</v>
      </c>
    </row>
    <row r="1195" spans="1:13" x14ac:dyDescent="0.25">
      <c r="A1195">
        <v>1194</v>
      </c>
      <c r="B1195">
        <f>ROUNDDOWN((DaysPastLaunch[[#This Row],[DaysPastLaunch]]-1)/30,0)+1</f>
        <v>40</v>
      </c>
      <c r="C1195">
        <f>ROUNDDOWN((DaysPastLaunch[[#This Row],[MonthNumPastLaunch]]-1)/12,0)+1</f>
        <v>4</v>
      </c>
      <c r="D1195">
        <f>ROUNDUP(DaysPastLaunch[[#This Row],[MonthNumPastLaunch]]/3,0)</f>
        <v>14</v>
      </c>
      <c r="E1195" s="4" t="str">
        <f>"Month "&amp;DaysPastLaunch[[#This Row],[MonthNumPastLaunch]]</f>
        <v>Month 40</v>
      </c>
      <c r="F1195" s="4" t="str">
        <f>"Year "&amp;DaysPastLaunch[[#This Row],[YearNumPastLaunch]]</f>
        <v>Year 4</v>
      </c>
      <c r="G1195" s="4" t="str">
        <f>"Quarter "&amp;DaysPastLaunch[[#This Row],[QuartnerNumPastLaunch]]</f>
        <v>Quarter 14</v>
      </c>
      <c r="H1195" s="4">
        <f>MOD(DaysPastLaunch[[#This Row],[MonthNumPastLaunch]]-1,12)+1</f>
        <v>4</v>
      </c>
      <c r="I1195" s="4">
        <f>MOD(DaysPastLaunch[[#This Row],[QuartnerNumPastLaunch]]-1,4)+1</f>
        <v>2</v>
      </c>
      <c r="J1195" s="4" t="str">
        <f>"Y"&amp;DaysPastLaunch[[#This Row],[YearNumPastLaunch]]&amp;" "&amp;"M"&amp;DaysPastLaunch[[#This Row],[Month1_12]]</f>
        <v>Y4 M4</v>
      </c>
      <c r="K1195" s="4" t="str">
        <f>"Y"&amp;DaysPastLaunch[[#This Row],[YearNumPastLaunch]]&amp;" "&amp;"Q"&amp;DaysPastLaunch[[#This Row],[Quarter1_4]]</f>
        <v>Y4 Q2</v>
      </c>
      <c r="L1195" s="4" t="str">
        <f>DaysPastLaunch[[#This Row],[YearPastLaunch]]&amp;" "&amp;"Month "&amp;DaysPastLaunch[[#This Row],[Month1_12]]</f>
        <v>Year 4 Month 4</v>
      </c>
      <c r="M1195" s="4" t="str">
        <f>DaysPastLaunch[[#This Row],[YearPastLaunch]]&amp;" "&amp;"Quarter "&amp;DaysPastLaunch[[#This Row],[Quarter1_4]]</f>
        <v>Year 4 Quarter 2</v>
      </c>
    </row>
    <row r="1196" spans="1:13" x14ac:dyDescent="0.25">
      <c r="A1196">
        <v>1195</v>
      </c>
      <c r="B1196">
        <f>ROUNDDOWN((DaysPastLaunch[[#This Row],[DaysPastLaunch]]-1)/30,0)+1</f>
        <v>40</v>
      </c>
      <c r="C1196">
        <f>ROUNDDOWN((DaysPastLaunch[[#This Row],[MonthNumPastLaunch]]-1)/12,0)+1</f>
        <v>4</v>
      </c>
      <c r="D1196">
        <f>ROUNDUP(DaysPastLaunch[[#This Row],[MonthNumPastLaunch]]/3,0)</f>
        <v>14</v>
      </c>
      <c r="E1196" s="4" t="str">
        <f>"Month "&amp;DaysPastLaunch[[#This Row],[MonthNumPastLaunch]]</f>
        <v>Month 40</v>
      </c>
      <c r="F1196" s="4" t="str">
        <f>"Year "&amp;DaysPastLaunch[[#This Row],[YearNumPastLaunch]]</f>
        <v>Year 4</v>
      </c>
      <c r="G1196" s="4" t="str">
        <f>"Quarter "&amp;DaysPastLaunch[[#This Row],[QuartnerNumPastLaunch]]</f>
        <v>Quarter 14</v>
      </c>
      <c r="H1196" s="4">
        <f>MOD(DaysPastLaunch[[#This Row],[MonthNumPastLaunch]]-1,12)+1</f>
        <v>4</v>
      </c>
      <c r="I1196" s="4">
        <f>MOD(DaysPastLaunch[[#This Row],[QuartnerNumPastLaunch]]-1,4)+1</f>
        <v>2</v>
      </c>
      <c r="J1196" s="4" t="str">
        <f>"Y"&amp;DaysPastLaunch[[#This Row],[YearNumPastLaunch]]&amp;" "&amp;"M"&amp;DaysPastLaunch[[#This Row],[Month1_12]]</f>
        <v>Y4 M4</v>
      </c>
      <c r="K1196" s="4" t="str">
        <f>"Y"&amp;DaysPastLaunch[[#This Row],[YearNumPastLaunch]]&amp;" "&amp;"Q"&amp;DaysPastLaunch[[#This Row],[Quarter1_4]]</f>
        <v>Y4 Q2</v>
      </c>
      <c r="L1196" s="4" t="str">
        <f>DaysPastLaunch[[#This Row],[YearPastLaunch]]&amp;" "&amp;"Month "&amp;DaysPastLaunch[[#This Row],[Month1_12]]</f>
        <v>Year 4 Month 4</v>
      </c>
      <c r="M1196" s="4" t="str">
        <f>DaysPastLaunch[[#This Row],[YearPastLaunch]]&amp;" "&amp;"Quarter "&amp;DaysPastLaunch[[#This Row],[Quarter1_4]]</f>
        <v>Year 4 Quarter 2</v>
      </c>
    </row>
    <row r="1197" spans="1:13" x14ac:dyDescent="0.25">
      <c r="A1197">
        <v>1196</v>
      </c>
      <c r="B1197">
        <f>ROUNDDOWN((DaysPastLaunch[[#This Row],[DaysPastLaunch]]-1)/30,0)+1</f>
        <v>40</v>
      </c>
      <c r="C1197">
        <f>ROUNDDOWN((DaysPastLaunch[[#This Row],[MonthNumPastLaunch]]-1)/12,0)+1</f>
        <v>4</v>
      </c>
      <c r="D1197">
        <f>ROUNDUP(DaysPastLaunch[[#This Row],[MonthNumPastLaunch]]/3,0)</f>
        <v>14</v>
      </c>
      <c r="E1197" s="4" t="str">
        <f>"Month "&amp;DaysPastLaunch[[#This Row],[MonthNumPastLaunch]]</f>
        <v>Month 40</v>
      </c>
      <c r="F1197" s="4" t="str">
        <f>"Year "&amp;DaysPastLaunch[[#This Row],[YearNumPastLaunch]]</f>
        <v>Year 4</v>
      </c>
      <c r="G1197" s="4" t="str">
        <f>"Quarter "&amp;DaysPastLaunch[[#This Row],[QuartnerNumPastLaunch]]</f>
        <v>Quarter 14</v>
      </c>
      <c r="H1197" s="4">
        <f>MOD(DaysPastLaunch[[#This Row],[MonthNumPastLaunch]]-1,12)+1</f>
        <v>4</v>
      </c>
      <c r="I1197" s="4">
        <f>MOD(DaysPastLaunch[[#This Row],[QuartnerNumPastLaunch]]-1,4)+1</f>
        <v>2</v>
      </c>
      <c r="J1197" s="4" t="str">
        <f>"Y"&amp;DaysPastLaunch[[#This Row],[YearNumPastLaunch]]&amp;" "&amp;"M"&amp;DaysPastLaunch[[#This Row],[Month1_12]]</f>
        <v>Y4 M4</v>
      </c>
      <c r="K1197" s="4" t="str">
        <f>"Y"&amp;DaysPastLaunch[[#This Row],[YearNumPastLaunch]]&amp;" "&amp;"Q"&amp;DaysPastLaunch[[#This Row],[Quarter1_4]]</f>
        <v>Y4 Q2</v>
      </c>
      <c r="L1197" s="4" t="str">
        <f>DaysPastLaunch[[#This Row],[YearPastLaunch]]&amp;" "&amp;"Month "&amp;DaysPastLaunch[[#This Row],[Month1_12]]</f>
        <v>Year 4 Month 4</v>
      </c>
      <c r="M1197" s="4" t="str">
        <f>DaysPastLaunch[[#This Row],[YearPastLaunch]]&amp;" "&amp;"Quarter "&amp;DaysPastLaunch[[#This Row],[Quarter1_4]]</f>
        <v>Year 4 Quarter 2</v>
      </c>
    </row>
    <row r="1198" spans="1:13" x14ac:dyDescent="0.25">
      <c r="A1198">
        <v>1197</v>
      </c>
      <c r="B1198">
        <f>ROUNDDOWN((DaysPastLaunch[[#This Row],[DaysPastLaunch]]-1)/30,0)+1</f>
        <v>40</v>
      </c>
      <c r="C1198">
        <f>ROUNDDOWN((DaysPastLaunch[[#This Row],[MonthNumPastLaunch]]-1)/12,0)+1</f>
        <v>4</v>
      </c>
      <c r="D1198">
        <f>ROUNDUP(DaysPastLaunch[[#This Row],[MonthNumPastLaunch]]/3,0)</f>
        <v>14</v>
      </c>
      <c r="E1198" s="4" t="str">
        <f>"Month "&amp;DaysPastLaunch[[#This Row],[MonthNumPastLaunch]]</f>
        <v>Month 40</v>
      </c>
      <c r="F1198" s="4" t="str">
        <f>"Year "&amp;DaysPastLaunch[[#This Row],[YearNumPastLaunch]]</f>
        <v>Year 4</v>
      </c>
      <c r="G1198" s="4" t="str">
        <f>"Quarter "&amp;DaysPastLaunch[[#This Row],[QuartnerNumPastLaunch]]</f>
        <v>Quarter 14</v>
      </c>
      <c r="H1198" s="4">
        <f>MOD(DaysPastLaunch[[#This Row],[MonthNumPastLaunch]]-1,12)+1</f>
        <v>4</v>
      </c>
      <c r="I1198" s="4">
        <f>MOD(DaysPastLaunch[[#This Row],[QuartnerNumPastLaunch]]-1,4)+1</f>
        <v>2</v>
      </c>
      <c r="J1198" s="4" t="str">
        <f>"Y"&amp;DaysPastLaunch[[#This Row],[YearNumPastLaunch]]&amp;" "&amp;"M"&amp;DaysPastLaunch[[#This Row],[Month1_12]]</f>
        <v>Y4 M4</v>
      </c>
      <c r="K1198" s="4" t="str">
        <f>"Y"&amp;DaysPastLaunch[[#This Row],[YearNumPastLaunch]]&amp;" "&amp;"Q"&amp;DaysPastLaunch[[#This Row],[Quarter1_4]]</f>
        <v>Y4 Q2</v>
      </c>
      <c r="L1198" s="4" t="str">
        <f>DaysPastLaunch[[#This Row],[YearPastLaunch]]&amp;" "&amp;"Month "&amp;DaysPastLaunch[[#This Row],[Month1_12]]</f>
        <v>Year 4 Month 4</v>
      </c>
      <c r="M1198" s="4" t="str">
        <f>DaysPastLaunch[[#This Row],[YearPastLaunch]]&amp;" "&amp;"Quarter "&amp;DaysPastLaunch[[#This Row],[Quarter1_4]]</f>
        <v>Year 4 Quarter 2</v>
      </c>
    </row>
    <row r="1199" spans="1:13" x14ac:dyDescent="0.25">
      <c r="A1199">
        <v>1198</v>
      </c>
      <c r="B1199">
        <f>ROUNDDOWN((DaysPastLaunch[[#This Row],[DaysPastLaunch]]-1)/30,0)+1</f>
        <v>40</v>
      </c>
      <c r="C1199">
        <f>ROUNDDOWN((DaysPastLaunch[[#This Row],[MonthNumPastLaunch]]-1)/12,0)+1</f>
        <v>4</v>
      </c>
      <c r="D1199">
        <f>ROUNDUP(DaysPastLaunch[[#This Row],[MonthNumPastLaunch]]/3,0)</f>
        <v>14</v>
      </c>
      <c r="E1199" s="4" t="str">
        <f>"Month "&amp;DaysPastLaunch[[#This Row],[MonthNumPastLaunch]]</f>
        <v>Month 40</v>
      </c>
      <c r="F1199" s="4" t="str">
        <f>"Year "&amp;DaysPastLaunch[[#This Row],[YearNumPastLaunch]]</f>
        <v>Year 4</v>
      </c>
      <c r="G1199" s="4" t="str">
        <f>"Quarter "&amp;DaysPastLaunch[[#This Row],[QuartnerNumPastLaunch]]</f>
        <v>Quarter 14</v>
      </c>
      <c r="H1199" s="4">
        <f>MOD(DaysPastLaunch[[#This Row],[MonthNumPastLaunch]]-1,12)+1</f>
        <v>4</v>
      </c>
      <c r="I1199" s="4">
        <f>MOD(DaysPastLaunch[[#This Row],[QuartnerNumPastLaunch]]-1,4)+1</f>
        <v>2</v>
      </c>
      <c r="J1199" s="4" t="str">
        <f>"Y"&amp;DaysPastLaunch[[#This Row],[YearNumPastLaunch]]&amp;" "&amp;"M"&amp;DaysPastLaunch[[#This Row],[Month1_12]]</f>
        <v>Y4 M4</v>
      </c>
      <c r="K1199" s="4" t="str">
        <f>"Y"&amp;DaysPastLaunch[[#This Row],[YearNumPastLaunch]]&amp;" "&amp;"Q"&amp;DaysPastLaunch[[#This Row],[Quarter1_4]]</f>
        <v>Y4 Q2</v>
      </c>
      <c r="L1199" s="4" t="str">
        <f>DaysPastLaunch[[#This Row],[YearPastLaunch]]&amp;" "&amp;"Month "&amp;DaysPastLaunch[[#This Row],[Month1_12]]</f>
        <v>Year 4 Month 4</v>
      </c>
      <c r="M1199" s="4" t="str">
        <f>DaysPastLaunch[[#This Row],[YearPastLaunch]]&amp;" "&amp;"Quarter "&amp;DaysPastLaunch[[#This Row],[Quarter1_4]]</f>
        <v>Year 4 Quarter 2</v>
      </c>
    </row>
    <row r="1200" spans="1:13" x14ac:dyDescent="0.25">
      <c r="A1200">
        <v>1199</v>
      </c>
      <c r="B1200">
        <f>ROUNDDOWN((DaysPastLaunch[[#This Row],[DaysPastLaunch]]-1)/30,0)+1</f>
        <v>40</v>
      </c>
      <c r="C1200">
        <f>ROUNDDOWN((DaysPastLaunch[[#This Row],[MonthNumPastLaunch]]-1)/12,0)+1</f>
        <v>4</v>
      </c>
      <c r="D1200">
        <f>ROUNDUP(DaysPastLaunch[[#This Row],[MonthNumPastLaunch]]/3,0)</f>
        <v>14</v>
      </c>
      <c r="E1200" s="4" t="str">
        <f>"Month "&amp;DaysPastLaunch[[#This Row],[MonthNumPastLaunch]]</f>
        <v>Month 40</v>
      </c>
      <c r="F1200" s="4" t="str">
        <f>"Year "&amp;DaysPastLaunch[[#This Row],[YearNumPastLaunch]]</f>
        <v>Year 4</v>
      </c>
      <c r="G1200" s="4" t="str">
        <f>"Quarter "&amp;DaysPastLaunch[[#This Row],[QuartnerNumPastLaunch]]</f>
        <v>Quarter 14</v>
      </c>
      <c r="H1200" s="4">
        <f>MOD(DaysPastLaunch[[#This Row],[MonthNumPastLaunch]]-1,12)+1</f>
        <v>4</v>
      </c>
      <c r="I1200" s="4">
        <f>MOD(DaysPastLaunch[[#This Row],[QuartnerNumPastLaunch]]-1,4)+1</f>
        <v>2</v>
      </c>
      <c r="J1200" s="4" t="str">
        <f>"Y"&amp;DaysPastLaunch[[#This Row],[YearNumPastLaunch]]&amp;" "&amp;"M"&amp;DaysPastLaunch[[#This Row],[Month1_12]]</f>
        <v>Y4 M4</v>
      </c>
      <c r="K1200" s="4" t="str">
        <f>"Y"&amp;DaysPastLaunch[[#This Row],[YearNumPastLaunch]]&amp;" "&amp;"Q"&amp;DaysPastLaunch[[#This Row],[Quarter1_4]]</f>
        <v>Y4 Q2</v>
      </c>
      <c r="L1200" s="4" t="str">
        <f>DaysPastLaunch[[#This Row],[YearPastLaunch]]&amp;" "&amp;"Month "&amp;DaysPastLaunch[[#This Row],[Month1_12]]</f>
        <v>Year 4 Month 4</v>
      </c>
      <c r="M1200" s="4" t="str">
        <f>DaysPastLaunch[[#This Row],[YearPastLaunch]]&amp;" "&amp;"Quarter "&amp;DaysPastLaunch[[#This Row],[Quarter1_4]]</f>
        <v>Year 4 Quarter 2</v>
      </c>
    </row>
    <row r="1201" spans="1:13" x14ac:dyDescent="0.25">
      <c r="A1201">
        <v>1200</v>
      </c>
      <c r="B1201">
        <f>ROUNDDOWN((DaysPastLaunch[[#This Row],[DaysPastLaunch]]-1)/30,0)+1</f>
        <v>40</v>
      </c>
      <c r="C1201">
        <f>ROUNDDOWN((DaysPastLaunch[[#This Row],[MonthNumPastLaunch]]-1)/12,0)+1</f>
        <v>4</v>
      </c>
      <c r="D1201">
        <f>ROUNDUP(DaysPastLaunch[[#This Row],[MonthNumPastLaunch]]/3,0)</f>
        <v>14</v>
      </c>
      <c r="E1201" s="4" t="str">
        <f>"Month "&amp;DaysPastLaunch[[#This Row],[MonthNumPastLaunch]]</f>
        <v>Month 40</v>
      </c>
      <c r="F1201" s="4" t="str">
        <f>"Year "&amp;DaysPastLaunch[[#This Row],[YearNumPastLaunch]]</f>
        <v>Year 4</v>
      </c>
      <c r="G1201" s="4" t="str">
        <f>"Quarter "&amp;DaysPastLaunch[[#This Row],[QuartnerNumPastLaunch]]</f>
        <v>Quarter 14</v>
      </c>
      <c r="H1201" s="4">
        <f>MOD(DaysPastLaunch[[#This Row],[MonthNumPastLaunch]]-1,12)+1</f>
        <v>4</v>
      </c>
      <c r="I1201" s="4">
        <f>MOD(DaysPastLaunch[[#This Row],[QuartnerNumPastLaunch]]-1,4)+1</f>
        <v>2</v>
      </c>
      <c r="J1201" s="4" t="str">
        <f>"Y"&amp;DaysPastLaunch[[#This Row],[YearNumPastLaunch]]&amp;" "&amp;"M"&amp;DaysPastLaunch[[#This Row],[Month1_12]]</f>
        <v>Y4 M4</v>
      </c>
      <c r="K1201" s="4" t="str">
        <f>"Y"&amp;DaysPastLaunch[[#This Row],[YearNumPastLaunch]]&amp;" "&amp;"Q"&amp;DaysPastLaunch[[#This Row],[Quarter1_4]]</f>
        <v>Y4 Q2</v>
      </c>
      <c r="L1201" s="4" t="str">
        <f>DaysPastLaunch[[#This Row],[YearPastLaunch]]&amp;" "&amp;"Month "&amp;DaysPastLaunch[[#This Row],[Month1_12]]</f>
        <v>Year 4 Month 4</v>
      </c>
      <c r="M1201" s="4" t="str">
        <f>DaysPastLaunch[[#This Row],[YearPastLaunch]]&amp;" "&amp;"Quarter "&amp;DaysPastLaunch[[#This Row],[Quarter1_4]]</f>
        <v>Year 4 Quarter 2</v>
      </c>
    </row>
    <row r="1202" spans="1:13" x14ac:dyDescent="0.25">
      <c r="A1202">
        <v>1201</v>
      </c>
      <c r="B1202">
        <f>ROUNDDOWN((DaysPastLaunch[[#This Row],[DaysPastLaunch]]-1)/30,0)+1</f>
        <v>41</v>
      </c>
      <c r="C1202">
        <f>ROUNDDOWN((DaysPastLaunch[[#This Row],[MonthNumPastLaunch]]-1)/12,0)+1</f>
        <v>4</v>
      </c>
      <c r="D1202">
        <f>ROUNDUP(DaysPastLaunch[[#This Row],[MonthNumPastLaunch]]/3,0)</f>
        <v>14</v>
      </c>
      <c r="E1202" s="4" t="str">
        <f>"Month "&amp;DaysPastLaunch[[#This Row],[MonthNumPastLaunch]]</f>
        <v>Month 41</v>
      </c>
      <c r="F1202" s="4" t="str">
        <f>"Year "&amp;DaysPastLaunch[[#This Row],[YearNumPastLaunch]]</f>
        <v>Year 4</v>
      </c>
      <c r="G1202" s="4" t="str">
        <f>"Quarter "&amp;DaysPastLaunch[[#This Row],[QuartnerNumPastLaunch]]</f>
        <v>Quarter 14</v>
      </c>
      <c r="H1202" s="4">
        <f>MOD(DaysPastLaunch[[#This Row],[MonthNumPastLaunch]]-1,12)+1</f>
        <v>5</v>
      </c>
      <c r="I1202" s="4">
        <f>MOD(DaysPastLaunch[[#This Row],[QuartnerNumPastLaunch]]-1,4)+1</f>
        <v>2</v>
      </c>
      <c r="J1202" s="4" t="str">
        <f>"Y"&amp;DaysPastLaunch[[#This Row],[YearNumPastLaunch]]&amp;" "&amp;"M"&amp;DaysPastLaunch[[#This Row],[Month1_12]]</f>
        <v>Y4 M5</v>
      </c>
      <c r="K1202" s="4" t="str">
        <f>"Y"&amp;DaysPastLaunch[[#This Row],[YearNumPastLaunch]]&amp;" "&amp;"Q"&amp;DaysPastLaunch[[#This Row],[Quarter1_4]]</f>
        <v>Y4 Q2</v>
      </c>
      <c r="L1202" s="4" t="str">
        <f>DaysPastLaunch[[#This Row],[YearPastLaunch]]&amp;" "&amp;"Month "&amp;DaysPastLaunch[[#This Row],[Month1_12]]</f>
        <v>Year 4 Month 5</v>
      </c>
      <c r="M1202" s="4" t="str">
        <f>DaysPastLaunch[[#This Row],[YearPastLaunch]]&amp;" "&amp;"Quarter "&amp;DaysPastLaunch[[#This Row],[Quarter1_4]]</f>
        <v>Year 4 Quarter 2</v>
      </c>
    </row>
    <row r="1203" spans="1:13" x14ac:dyDescent="0.25">
      <c r="A1203">
        <v>1202</v>
      </c>
      <c r="B1203">
        <f>ROUNDDOWN((DaysPastLaunch[[#This Row],[DaysPastLaunch]]-1)/30,0)+1</f>
        <v>41</v>
      </c>
      <c r="C1203">
        <f>ROUNDDOWN((DaysPastLaunch[[#This Row],[MonthNumPastLaunch]]-1)/12,0)+1</f>
        <v>4</v>
      </c>
      <c r="D1203">
        <f>ROUNDUP(DaysPastLaunch[[#This Row],[MonthNumPastLaunch]]/3,0)</f>
        <v>14</v>
      </c>
      <c r="E1203" s="4" t="str">
        <f>"Month "&amp;DaysPastLaunch[[#This Row],[MonthNumPastLaunch]]</f>
        <v>Month 41</v>
      </c>
      <c r="F1203" s="4" t="str">
        <f>"Year "&amp;DaysPastLaunch[[#This Row],[YearNumPastLaunch]]</f>
        <v>Year 4</v>
      </c>
      <c r="G1203" s="4" t="str">
        <f>"Quarter "&amp;DaysPastLaunch[[#This Row],[QuartnerNumPastLaunch]]</f>
        <v>Quarter 14</v>
      </c>
      <c r="H1203" s="4">
        <f>MOD(DaysPastLaunch[[#This Row],[MonthNumPastLaunch]]-1,12)+1</f>
        <v>5</v>
      </c>
      <c r="I1203" s="4">
        <f>MOD(DaysPastLaunch[[#This Row],[QuartnerNumPastLaunch]]-1,4)+1</f>
        <v>2</v>
      </c>
      <c r="J1203" s="4" t="str">
        <f>"Y"&amp;DaysPastLaunch[[#This Row],[YearNumPastLaunch]]&amp;" "&amp;"M"&amp;DaysPastLaunch[[#This Row],[Month1_12]]</f>
        <v>Y4 M5</v>
      </c>
      <c r="K1203" s="4" t="str">
        <f>"Y"&amp;DaysPastLaunch[[#This Row],[YearNumPastLaunch]]&amp;" "&amp;"Q"&amp;DaysPastLaunch[[#This Row],[Quarter1_4]]</f>
        <v>Y4 Q2</v>
      </c>
      <c r="L1203" s="4" t="str">
        <f>DaysPastLaunch[[#This Row],[YearPastLaunch]]&amp;" "&amp;"Month "&amp;DaysPastLaunch[[#This Row],[Month1_12]]</f>
        <v>Year 4 Month 5</v>
      </c>
      <c r="M1203" s="4" t="str">
        <f>DaysPastLaunch[[#This Row],[YearPastLaunch]]&amp;" "&amp;"Quarter "&amp;DaysPastLaunch[[#This Row],[Quarter1_4]]</f>
        <v>Year 4 Quarter 2</v>
      </c>
    </row>
    <row r="1204" spans="1:13" x14ac:dyDescent="0.25">
      <c r="A1204">
        <v>1203</v>
      </c>
      <c r="B1204">
        <f>ROUNDDOWN((DaysPastLaunch[[#This Row],[DaysPastLaunch]]-1)/30,0)+1</f>
        <v>41</v>
      </c>
      <c r="C1204">
        <f>ROUNDDOWN((DaysPastLaunch[[#This Row],[MonthNumPastLaunch]]-1)/12,0)+1</f>
        <v>4</v>
      </c>
      <c r="D1204">
        <f>ROUNDUP(DaysPastLaunch[[#This Row],[MonthNumPastLaunch]]/3,0)</f>
        <v>14</v>
      </c>
      <c r="E1204" s="4" t="str">
        <f>"Month "&amp;DaysPastLaunch[[#This Row],[MonthNumPastLaunch]]</f>
        <v>Month 41</v>
      </c>
      <c r="F1204" s="4" t="str">
        <f>"Year "&amp;DaysPastLaunch[[#This Row],[YearNumPastLaunch]]</f>
        <v>Year 4</v>
      </c>
      <c r="G1204" s="4" t="str">
        <f>"Quarter "&amp;DaysPastLaunch[[#This Row],[QuartnerNumPastLaunch]]</f>
        <v>Quarter 14</v>
      </c>
      <c r="H1204" s="4">
        <f>MOD(DaysPastLaunch[[#This Row],[MonthNumPastLaunch]]-1,12)+1</f>
        <v>5</v>
      </c>
      <c r="I1204" s="4">
        <f>MOD(DaysPastLaunch[[#This Row],[QuartnerNumPastLaunch]]-1,4)+1</f>
        <v>2</v>
      </c>
      <c r="J1204" s="4" t="str">
        <f>"Y"&amp;DaysPastLaunch[[#This Row],[YearNumPastLaunch]]&amp;" "&amp;"M"&amp;DaysPastLaunch[[#This Row],[Month1_12]]</f>
        <v>Y4 M5</v>
      </c>
      <c r="K1204" s="4" t="str">
        <f>"Y"&amp;DaysPastLaunch[[#This Row],[YearNumPastLaunch]]&amp;" "&amp;"Q"&amp;DaysPastLaunch[[#This Row],[Quarter1_4]]</f>
        <v>Y4 Q2</v>
      </c>
      <c r="L1204" s="4" t="str">
        <f>DaysPastLaunch[[#This Row],[YearPastLaunch]]&amp;" "&amp;"Month "&amp;DaysPastLaunch[[#This Row],[Month1_12]]</f>
        <v>Year 4 Month 5</v>
      </c>
      <c r="M1204" s="4" t="str">
        <f>DaysPastLaunch[[#This Row],[YearPastLaunch]]&amp;" "&amp;"Quarter "&amp;DaysPastLaunch[[#This Row],[Quarter1_4]]</f>
        <v>Year 4 Quarter 2</v>
      </c>
    </row>
    <row r="1205" spans="1:13" x14ac:dyDescent="0.25">
      <c r="A1205">
        <v>1204</v>
      </c>
      <c r="B1205">
        <f>ROUNDDOWN((DaysPastLaunch[[#This Row],[DaysPastLaunch]]-1)/30,0)+1</f>
        <v>41</v>
      </c>
      <c r="C1205">
        <f>ROUNDDOWN((DaysPastLaunch[[#This Row],[MonthNumPastLaunch]]-1)/12,0)+1</f>
        <v>4</v>
      </c>
      <c r="D1205">
        <f>ROUNDUP(DaysPastLaunch[[#This Row],[MonthNumPastLaunch]]/3,0)</f>
        <v>14</v>
      </c>
      <c r="E1205" s="4" t="str">
        <f>"Month "&amp;DaysPastLaunch[[#This Row],[MonthNumPastLaunch]]</f>
        <v>Month 41</v>
      </c>
      <c r="F1205" s="4" t="str">
        <f>"Year "&amp;DaysPastLaunch[[#This Row],[YearNumPastLaunch]]</f>
        <v>Year 4</v>
      </c>
      <c r="G1205" s="4" t="str">
        <f>"Quarter "&amp;DaysPastLaunch[[#This Row],[QuartnerNumPastLaunch]]</f>
        <v>Quarter 14</v>
      </c>
      <c r="H1205" s="4">
        <f>MOD(DaysPastLaunch[[#This Row],[MonthNumPastLaunch]]-1,12)+1</f>
        <v>5</v>
      </c>
      <c r="I1205" s="4">
        <f>MOD(DaysPastLaunch[[#This Row],[QuartnerNumPastLaunch]]-1,4)+1</f>
        <v>2</v>
      </c>
      <c r="J1205" s="4" t="str">
        <f>"Y"&amp;DaysPastLaunch[[#This Row],[YearNumPastLaunch]]&amp;" "&amp;"M"&amp;DaysPastLaunch[[#This Row],[Month1_12]]</f>
        <v>Y4 M5</v>
      </c>
      <c r="K1205" s="4" t="str">
        <f>"Y"&amp;DaysPastLaunch[[#This Row],[YearNumPastLaunch]]&amp;" "&amp;"Q"&amp;DaysPastLaunch[[#This Row],[Quarter1_4]]</f>
        <v>Y4 Q2</v>
      </c>
      <c r="L1205" s="4" t="str">
        <f>DaysPastLaunch[[#This Row],[YearPastLaunch]]&amp;" "&amp;"Month "&amp;DaysPastLaunch[[#This Row],[Month1_12]]</f>
        <v>Year 4 Month 5</v>
      </c>
      <c r="M1205" s="4" t="str">
        <f>DaysPastLaunch[[#This Row],[YearPastLaunch]]&amp;" "&amp;"Quarter "&amp;DaysPastLaunch[[#This Row],[Quarter1_4]]</f>
        <v>Year 4 Quarter 2</v>
      </c>
    </row>
    <row r="1206" spans="1:13" x14ac:dyDescent="0.25">
      <c r="A1206">
        <v>1205</v>
      </c>
      <c r="B1206">
        <f>ROUNDDOWN((DaysPastLaunch[[#This Row],[DaysPastLaunch]]-1)/30,0)+1</f>
        <v>41</v>
      </c>
      <c r="C1206">
        <f>ROUNDDOWN((DaysPastLaunch[[#This Row],[MonthNumPastLaunch]]-1)/12,0)+1</f>
        <v>4</v>
      </c>
      <c r="D1206">
        <f>ROUNDUP(DaysPastLaunch[[#This Row],[MonthNumPastLaunch]]/3,0)</f>
        <v>14</v>
      </c>
      <c r="E1206" s="4" t="str">
        <f>"Month "&amp;DaysPastLaunch[[#This Row],[MonthNumPastLaunch]]</f>
        <v>Month 41</v>
      </c>
      <c r="F1206" s="4" t="str">
        <f>"Year "&amp;DaysPastLaunch[[#This Row],[YearNumPastLaunch]]</f>
        <v>Year 4</v>
      </c>
      <c r="G1206" s="4" t="str">
        <f>"Quarter "&amp;DaysPastLaunch[[#This Row],[QuartnerNumPastLaunch]]</f>
        <v>Quarter 14</v>
      </c>
      <c r="H1206" s="4">
        <f>MOD(DaysPastLaunch[[#This Row],[MonthNumPastLaunch]]-1,12)+1</f>
        <v>5</v>
      </c>
      <c r="I1206" s="4">
        <f>MOD(DaysPastLaunch[[#This Row],[QuartnerNumPastLaunch]]-1,4)+1</f>
        <v>2</v>
      </c>
      <c r="J1206" s="4" t="str">
        <f>"Y"&amp;DaysPastLaunch[[#This Row],[YearNumPastLaunch]]&amp;" "&amp;"M"&amp;DaysPastLaunch[[#This Row],[Month1_12]]</f>
        <v>Y4 M5</v>
      </c>
      <c r="K1206" s="4" t="str">
        <f>"Y"&amp;DaysPastLaunch[[#This Row],[YearNumPastLaunch]]&amp;" "&amp;"Q"&amp;DaysPastLaunch[[#This Row],[Quarter1_4]]</f>
        <v>Y4 Q2</v>
      </c>
      <c r="L1206" s="4" t="str">
        <f>DaysPastLaunch[[#This Row],[YearPastLaunch]]&amp;" "&amp;"Month "&amp;DaysPastLaunch[[#This Row],[Month1_12]]</f>
        <v>Year 4 Month 5</v>
      </c>
      <c r="M1206" s="4" t="str">
        <f>DaysPastLaunch[[#This Row],[YearPastLaunch]]&amp;" "&amp;"Quarter "&amp;DaysPastLaunch[[#This Row],[Quarter1_4]]</f>
        <v>Year 4 Quarter 2</v>
      </c>
    </row>
    <row r="1207" spans="1:13" x14ac:dyDescent="0.25">
      <c r="A1207">
        <v>1206</v>
      </c>
      <c r="B1207">
        <f>ROUNDDOWN((DaysPastLaunch[[#This Row],[DaysPastLaunch]]-1)/30,0)+1</f>
        <v>41</v>
      </c>
      <c r="C1207">
        <f>ROUNDDOWN((DaysPastLaunch[[#This Row],[MonthNumPastLaunch]]-1)/12,0)+1</f>
        <v>4</v>
      </c>
      <c r="D1207">
        <f>ROUNDUP(DaysPastLaunch[[#This Row],[MonthNumPastLaunch]]/3,0)</f>
        <v>14</v>
      </c>
      <c r="E1207" s="4" t="str">
        <f>"Month "&amp;DaysPastLaunch[[#This Row],[MonthNumPastLaunch]]</f>
        <v>Month 41</v>
      </c>
      <c r="F1207" s="4" t="str">
        <f>"Year "&amp;DaysPastLaunch[[#This Row],[YearNumPastLaunch]]</f>
        <v>Year 4</v>
      </c>
      <c r="G1207" s="4" t="str">
        <f>"Quarter "&amp;DaysPastLaunch[[#This Row],[QuartnerNumPastLaunch]]</f>
        <v>Quarter 14</v>
      </c>
      <c r="H1207" s="4">
        <f>MOD(DaysPastLaunch[[#This Row],[MonthNumPastLaunch]]-1,12)+1</f>
        <v>5</v>
      </c>
      <c r="I1207" s="4">
        <f>MOD(DaysPastLaunch[[#This Row],[QuartnerNumPastLaunch]]-1,4)+1</f>
        <v>2</v>
      </c>
      <c r="J1207" s="4" t="str">
        <f>"Y"&amp;DaysPastLaunch[[#This Row],[YearNumPastLaunch]]&amp;" "&amp;"M"&amp;DaysPastLaunch[[#This Row],[Month1_12]]</f>
        <v>Y4 M5</v>
      </c>
      <c r="K1207" s="4" t="str">
        <f>"Y"&amp;DaysPastLaunch[[#This Row],[YearNumPastLaunch]]&amp;" "&amp;"Q"&amp;DaysPastLaunch[[#This Row],[Quarter1_4]]</f>
        <v>Y4 Q2</v>
      </c>
      <c r="L1207" s="4" t="str">
        <f>DaysPastLaunch[[#This Row],[YearPastLaunch]]&amp;" "&amp;"Month "&amp;DaysPastLaunch[[#This Row],[Month1_12]]</f>
        <v>Year 4 Month 5</v>
      </c>
      <c r="M1207" s="4" t="str">
        <f>DaysPastLaunch[[#This Row],[YearPastLaunch]]&amp;" "&amp;"Quarter "&amp;DaysPastLaunch[[#This Row],[Quarter1_4]]</f>
        <v>Year 4 Quarter 2</v>
      </c>
    </row>
    <row r="1208" spans="1:13" x14ac:dyDescent="0.25">
      <c r="A1208">
        <v>1207</v>
      </c>
      <c r="B1208">
        <f>ROUNDDOWN((DaysPastLaunch[[#This Row],[DaysPastLaunch]]-1)/30,0)+1</f>
        <v>41</v>
      </c>
      <c r="C1208">
        <f>ROUNDDOWN((DaysPastLaunch[[#This Row],[MonthNumPastLaunch]]-1)/12,0)+1</f>
        <v>4</v>
      </c>
      <c r="D1208">
        <f>ROUNDUP(DaysPastLaunch[[#This Row],[MonthNumPastLaunch]]/3,0)</f>
        <v>14</v>
      </c>
      <c r="E1208" s="4" t="str">
        <f>"Month "&amp;DaysPastLaunch[[#This Row],[MonthNumPastLaunch]]</f>
        <v>Month 41</v>
      </c>
      <c r="F1208" s="4" t="str">
        <f>"Year "&amp;DaysPastLaunch[[#This Row],[YearNumPastLaunch]]</f>
        <v>Year 4</v>
      </c>
      <c r="G1208" s="4" t="str">
        <f>"Quarter "&amp;DaysPastLaunch[[#This Row],[QuartnerNumPastLaunch]]</f>
        <v>Quarter 14</v>
      </c>
      <c r="H1208" s="4">
        <f>MOD(DaysPastLaunch[[#This Row],[MonthNumPastLaunch]]-1,12)+1</f>
        <v>5</v>
      </c>
      <c r="I1208" s="4">
        <f>MOD(DaysPastLaunch[[#This Row],[QuartnerNumPastLaunch]]-1,4)+1</f>
        <v>2</v>
      </c>
      <c r="J1208" s="4" t="str">
        <f>"Y"&amp;DaysPastLaunch[[#This Row],[YearNumPastLaunch]]&amp;" "&amp;"M"&amp;DaysPastLaunch[[#This Row],[Month1_12]]</f>
        <v>Y4 M5</v>
      </c>
      <c r="K1208" s="4" t="str">
        <f>"Y"&amp;DaysPastLaunch[[#This Row],[YearNumPastLaunch]]&amp;" "&amp;"Q"&amp;DaysPastLaunch[[#This Row],[Quarter1_4]]</f>
        <v>Y4 Q2</v>
      </c>
      <c r="L1208" s="4" t="str">
        <f>DaysPastLaunch[[#This Row],[YearPastLaunch]]&amp;" "&amp;"Month "&amp;DaysPastLaunch[[#This Row],[Month1_12]]</f>
        <v>Year 4 Month 5</v>
      </c>
      <c r="M1208" s="4" t="str">
        <f>DaysPastLaunch[[#This Row],[YearPastLaunch]]&amp;" "&amp;"Quarter "&amp;DaysPastLaunch[[#This Row],[Quarter1_4]]</f>
        <v>Year 4 Quarter 2</v>
      </c>
    </row>
    <row r="1209" spans="1:13" x14ac:dyDescent="0.25">
      <c r="A1209">
        <v>1208</v>
      </c>
      <c r="B1209">
        <f>ROUNDDOWN((DaysPastLaunch[[#This Row],[DaysPastLaunch]]-1)/30,0)+1</f>
        <v>41</v>
      </c>
      <c r="C1209">
        <f>ROUNDDOWN((DaysPastLaunch[[#This Row],[MonthNumPastLaunch]]-1)/12,0)+1</f>
        <v>4</v>
      </c>
      <c r="D1209">
        <f>ROUNDUP(DaysPastLaunch[[#This Row],[MonthNumPastLaunch]]/3,0)</f>
        <v>14</v>
      </c>
      <c r="E1209" s="4" t="str">
        <f>"Month "&amp;DaysPastLaunch[[#This Row],[MonthNumPastLaunch]]</f>
        <v>Month 41</v>
      </c>
      <c r="F1209" s="4" t="str">
        <f>"Year "&amp;DaysPastLaunch[[#This Row],[YearNumPastLaunch]]</f>
        <v>Year 4</v>
      </c>
      <c r="G1209" s="4" t="str">
        <f>"Quarter "&amp;DaysPastLaunch[[#This Row],[QuartnerNumPastLaunch]]</f>
        <v>Quarter 14</v>
      </c>
      <c r="H1209" s="4">
        <f>MOD(DaysPastLaunch[[#This Row],[MonthNumPastLaunch]]-1,12)+1</f>
        <v>5</v>
      </c>
      <c r="I1209" s="4">
        <f>MOD(DaysPastLaunch[[#This Row],[QuartnerNumPastLaunch]]-1,4)+1</f>
        <v>2</v>
      </c>
      <c r="J1209" s="4" t="str">
        <f>"Y"&amp;DaysPastLaunch[[#This Row],[YearNumPastLaunch]]&amp;" "&amp;"M"&amp;DaysPastLaunch[[#This Row],[Month1_12]]</f>
        <v>Y4 M5</v>
      </c>
      <c r="K1209" s="4" t="str">
        <f>"Y"&amp;DaysPastLaunch[[#This Row],[YearNumPastLaunch]]&amp;" "&amp;"Q"&amp;DaysPastLaunch[[#This Row],[Quarter1_4]]</f>
        <v>Y4 Q2</v>
      </c>
      <c r="L1209" s="4" t="str">
        <f>DaysPastLaunch[[#This Row],[YearPastLaunch]]&amp;" "&amp;"Month "&amp;DaysPastLaunch[[#This Row],[Month1_12]]</f>
        <v>Year 4 Month 5</v>
      </c>
      <c r="M1209" s="4" t="str">
        <f>DaysPastLaunch[[#This Row],[YearPastLaunch]]&amp;" "&amp;"Quarter "&amp;DaysPastLaunch[[#This Row],[Quarter1_4]]</f>
        <v>Year 4 Quarter 2</v>
      </c>
    </row>
    <row r="1210" spans="1:13" x14ac:dyDescent="0.25">
      <c r="A1210">
        <v>1209</v>
      </c>
      <c r="B1210">
        <f>ROUNDDOWN((DaysPastLaunch[[#This Row],[DaysPastLaunch]]-1)/30,0)+1</f>
        <v>41</v>
      </c>
      <c r="C1210">
        <f>ROUNDDOWN((DaysPastLaunch[[#This Row],[MonthNumPastLaunch]]-1)/12,0)+1</f>
        <v>4</v>
      </c>
      <c r="D1210">
        <f>ROUNDUP(DaysPastLaunch[[#This Row],[MonthNumPastLaunch]]/3,0)</f>
        <v>14</v>
      </c>
      <c r="E1210" s="4" t="str">
        <f>"Month "&amp;DaysPastLaunch[[#This Row],[MonthNumPastLaunch]]</f>
        <v>Month 41</v>
      </c>
      <c r="F1210" s="4" t="str">
        <f>"Year "&amp;DaysPastLaunch[[#This Row],[YearNumPastLaunch]]</f>
        <v>Year 4</v>
      </c>
      <c r="G1210" s="4" t="str">
        <f>"Quarter "&amp;DaysPastLaunch[[#This Row],[QuartnerNumPastLaunch]]</f>
        <v>Quarter 14</v>
      </c>
      <c r="H1210" s="4">
        <f>MOD(DaysPastLaunch[[#This Row],[MonthNumPastLaunch]]-1,12)+1</f>
        <v>5</v>
      </c>
      <c r="I1210" s="4">
        <f>MOD(DaysPastLaunch[[#This Row],[QuartnerNumPastLaunch]]-1,4)+1</f>
        <v>2</v>
      </c>
      <c r="J1210" s="4" t="str">
        <f>"Y"&amp;DaysPastLaunch[[#This Row],[YearNumPastLaunch]]&amp;" "&amp;"M"&amp;DaysPastLaunch[[#This Row],[Month1_12]]</f>
        <v>Y4 M5</v>
      </c>
      <c r="K1210" s="4" t="str">
        <f>"Y"&amp;DaysPastLaunch[[#This Row],[YearNumPastLaunch]]&amp;" "&amp;"Q"&amp;DaysPastLaunch[[#This Row],[Quarter1_4]]</f>
        <v>Y4 Q2</v>
      </c>
      <c r="L1210" s="4" t="str">
        <f>DaysPastLaunch[[#This Row],[YearPastLaunch]]&amp;" "&amp;"Month "&amp;DaysPastLaunch[[#This Row],[Month1_12]]</f>
        <v>Year 4 Month 5</v>
      </c>
      <c r="M1210" s="4" t="str">
        <f>DaysPastLaunch[[#This Row],[YearPastLaunch]]&amp;" "&amp;"Quarter "&amp;DaysPastLaunch[[#This Row],[Quarter1_4]]</f>
        <v>Year 4 Quarter 2</v>
      </c>
    </row>
    <row r="1211" spans="1:13" x14ac:dyDescent="0.25">
      <c r="A1211">
        <v>1210</v>
      </c>
      <c r="B1211">
        <f>ROUNDDOWN((DaysPastLaunch[[#This Row],[DaysPastLaunch]]-1)/30,0)+1</f>
        <v>41</v>
      </c>
      <c r="C1211">
        <f>ROUNDDOWN((DaysPastLaunch[[#This Row],[MonthNumPastLaunch]]-1)/12,0)+1</f>
        <v>4</v>
      </c>
      <c r="D1211">
        <f>ROUNDUP(DaysPastLaunch[[#This Row],[MonthNumPastLaunch]]/3,0)</f>
        <v>14</v>
      </c>
      <c r="E1211" s="4" t="str">
        <f>"Month "&amp;DaysPastLaunch[[#This Row],[MonthNumPastLaunch]]</f>
        <v>Month 41</v>
      </c>
      <c r="F1211" s="4" t="str">
        <f>"Year "&amp;DaysPastLaunch[[#This Row],[YearNumPastLaunch]]</f>
        <v>Year 4</v>
      </c>
      <c r="G1211" s="4" t="str">
        <f>"Quarter "&amp;DaysPastLaunch[[#This Row],[QuartnerNumPastLaunch]]</f>
        <v>Quarter 14</v>
      </c>
      <c r="H1211" s="4">
        <f>MOD(DaysPastLaunch[[#This Row],[MonthNumPastLaunch]]-1,12)+1</f>
        <v>5</v>
      </c>
      <c r="I1211" s="4">
        <f>MOD(DaysPastLaunch[[#This Row],[QuartnerNumPastLaunch]]-1,4)+1</f>
        <v>2</v>
      </c>
      <c r="J1211" s="4" t="str">
        <f>"Y"&amp;DaysPastLaunch[[#This Row],[YearNumPastLaunch]]&amp;" "&amp;"M"&amp;DaysPastLaunch[[#This Row],[Month1_12]]</f>
        <v>Y4 M5</v>
      </c>
      <c r="K1211" s="4" t="str">
        <f>"Y"&amp;DaysPastLaunch[[#This Row],[YearNumPastLaunch]]&amp;" "&amp;"Q"&amp;DaysPastLaunch[[#This Row],[Quarter1_4]]</f>
        <v>Y4 Q2</v>
      </c>
      <c r="L1211" s="4" t="str">
        <f>DaysPastLaunch[[#This Row],[YearPastLaunch]]&amp;" "&amp;"Month "&amp;DaysPastLaunch[[#This Row],[Month1_12]]</f>
        <v>Year 4 Month 5</v>
      </c>
      <c r="M1211" s="4" t="str">
        <f>DaysPastLaunch[[#This Row],[YearPastLaunch]]&amp;" "&amp;"Quarter "&amp;DaysPastLaunch[[#This Row],[Quarter1_4]]</f>
        <v>Year 4 Quarter 2</v>
      </c>
    </row>
    <row r="1212" spans="1:13" x14ac:dyDescent="0.25">
      <c r="A1212">
        <v>1211</v>
      </c>
      <c r="B1212">
        <f>ROUNDDOWN((DaysPastLaunch[[#This Row],[DaysPastLaunch]]-1)/30,0)+1</f>
        <v>41</v>
      </c>
      <c r="C1212">
        <f>ROUNDDOWN((DaysPastLaunch[[#This Row],[MonthNumPastLaunch]]-1)/12,0)+1</f>
        <v>4</v>
      </c>
      <c r="D1212">
        <f>ROUNDUP(DaysPastLaunch[[#This Row],[MonthNumPastLaunch]]/3,0)</f>
        <v>14</v>
      </c>
      <c r="E1212" s="4" t="str">
        <f>"Month "&amp;DaysPastLaunch[[#This Row],[MonthNumPastLaunch]]</f>
        <v>Month 41</v>
      </c>
      <c r="F1212" s="4" t="str">
        <f>"Year "&amp;DaysPastLaunch[[#This Row],[YearNumPastLaunch]]</f>
        <v>Year 4</v>
      </c>
      <c r="G1212" s="4" t="str">
        <f>"Quarter "&amp;DaysPastLaunch[[#This Row],[QuartnerNumPastLaunch]]</f>
        <v>Quarter 14</v>
      </c>
      <c r="H1212" s="4">
        <f>MOD(DaysPastLaunch[[#This Row],[MonthNumPastLaunch]]-1,12)+1</f>
        <v>5</v>
      </c>
      <c r="I1212" s="4">
        <f>MOD(DaysPastLaunch[[#This Row],[QuartnerNumPastLaunch]]-1,4)+1</f>
        <v>2</v>
      </c>
      <c r="J1212" s="4" t="str">
        <f>"Y"&amp;DaysPastLaunch[[#This Row],[YearNumPastLaunch]]&amp;" "&amp;"M"&amp;DaysPastLaunch[[#This Row],[Month1_12]]</f>
        <v>Y4 M5</v>
      </c>
      <c r="K1212" s="4" t="str">
        <f>"Y"&amp;DaysPastLaunch[[#This Row],[YearNumPastLaunch]]&amp;" "&amp;"Q"&amp;DaysPastLaunch[[#This Row],[Quarter1_4]]</f>
        <v>Y4 Q2</v>
      </c>
      <c r="L1212" s="4" t="str">
        <f>DaysPastLaunch[[#This Row],[YearPastLaunch]]&amp;" "&amp;"Month "&amp;DaysPastLaunch[[#This Row],[Month1_12]]</f>
        <v>Year 4 Month 5</v>
      </c>
      <c r="M1212" s="4" t="str">
        <f>DaysPastLaunch[[#This Row],[YearPastLaunch]]&amp;" "&amp;"Quarter "&amp;DaysPastLaunch[[#This Row],[Quarter1_4]]</f>
        <v>Year 4 Quarter 2</v>
      </c>
    </row>
    <row r="1213" spans="1:13" x14ac:dyDescent="0.25">
      <c r="A1213">
        <v>1212</v>
      </c>
      <c r="B1213">
        <f>ROUNDDOWN((DaysPastLaunch[[#This Row],[DaysPastLaunch]]-1)/30,0)+1</f>
        <v>41</v>
      </c>
      <c r="C1213">
        <f>ROUNDDOWN((DaysPastLaunch[[#This Row],[MonthNumPastLaunch]]-1)/12,0)+1</f>
        <v>4</v>
      </c>
      <c r="D1213">
        <f>ROUNDUP(DaysPastLaunch[[#This Row],[MonthNumPastLaunch]]/3,0)</f>
        <v>14</v>
      </c>
      <c r="E1213" s="4" t="str">
        <f>"Month "&amp;DaysPastLaunch[[#This Row],[MonthNumPastLaunch]]</f>
        <v>Month 41</v>
      </c>
      <c r="F1213" s="4" t="str">
        <f>"Year "&amp;DaysPastLaunch[[#This Row],[YearNumPastLaunch]]</f>
        <v>Year 4</v>
      </c>
      <c r="G1213" s="4" t="str">
        <f>"Quarter "&amp;DaysPastLaunch[[#This Row],[QuartnerNumPastLaunch]]</f>
        <v>Quarter 14</v>
      </c>
      <c r="H1213" s="4">
        <f>MOD(DaysPastLaunch[[#This Row],[MonthNumPastLaunch]]-1,12)+1</f>
        <v>5</v>
      </c>
      <c r="I1213" s="4">
        <f>MOD(DaysPastLaunch[[#This Row],[QuartnerNumPastLaunch]]-1,4)+1</f>
        <v>2</v>
      </c>
      <c r="J1213" s="4" t="str">
        <f>"Y"&amp;DaysPastLaunch[[#This Row],[YearNumPastLaunch]]&amp;" "&amp;"M"&amp;DaysPastLaunch[[#This Row],[Month1_12]]</f>
        <v>Y4 M5</v>
      </c>
      <c r="K1213" s="4" t="str">
        <f>"Y"&amp;DaysPastLaunch[[#This Row],[YearNumPastLaunch]]&amp;" "&amp;"Q"&amp;DaysPastLaunch[[#This Row],[Quarter1_4]]</f>
        <v>Y4 Q2</v>
      </c>
      <c r="L1213" s="4" t="str">
        <f>DaysPastLaunch[[#This Row],[YearPastLaunch]]&amp;" "&amp;"Month "&amp;DaysPastLaunch[[#This Row],[Month1_12]]</f>
        <v>Year 4 Month 5</v>
      </c>
      <c r="M1213" s="4" t="str">
        <f>DaysPastLaunch[[#This Row],[YearPastLaunch]]&amp;" "&amp;"Quarter "&amp;DaysPastLaunch[[#This Row],[Quarter1_4]]</f>
        <v>Year 4 Quarter 2</v>
      </c>
    </row>
    <row r="1214" spans="1:13" x14ac:dyDescent="0.25">
      <c r="A1214">
        <v>1213</v>
      </c>
      <c r="B1214">
        <f>ROUNDDOWN((DaysPastLaunch[[#This Row],[DaysPastLaunch]]-1)/30,0)+1</f>
        <v>41</v>
      </c>
      <c r="C1214">
        <f>ROUNDDOWN((DaysPastLaunch[[#This Row],[MonthNumPastLaunch]]-1)/12,0)+1</f>
        <v>4</v>
      </c>
      <c r="D1214">
        <f>ROUNDUP(DaysPastLaunch[[#This Row],[MonthNumPastLaunch]]/3,0)</f>
        <v>14</v>
      </c>
      <c r="E1214" s="4" t="str">
        <f>"Month "&amp;DaysPastLaunch[[#This Row],[MonthNumPastLaunch]]</f>
        <v>Month 41</v>
      </c>
      <c r="F1214" s="4" t="str">
        <f>"Year "&amp;DaysPastLaunch[[#This Row],[YearNumPastLaunch]]</f>
        <v>Year 4</v>
      </c>
      <c r="G1214" s="4" t="str">
        <f>"Quarter "&amp;DaysPastLaunch[[#This Row],[QuartnerNumPastLaunch]]</f>
        <v>Quarter 14</v>
      </c>
      <c r="H1214" s="4">
        <f>MOD(DaysPastLaunch[[#This Row],[MonthNumPastLaunch]]-1,12)+1</f>
        <v>5</v>
      </c>
      <c r="I1214" s="4">
        <f>MOD(DaysPastLaunch[[#This Row],[QuartnerNumPastLaunch]]-1,4)+1</f>
        <v>2</v>
      </c>
      <c r="J1214" s="4" t="str">
        <f>"Y"&amp;DaysPastLaunch[[#This Row],[YearNumPastLaunch]]&amp;" "&amp;"M"&amp;DaysPastLaunch[[#This Row],[Month1_12]]</f>
        <v>Y4 M5</v>
      </c>
      <c r="K1214" s="4" t="str">
        <f>"Y"&amp;DaysPastLaunch[[#This Row],[YearNumPastLaunch]]&amp;" "&amp;"Q"&amp;DaysPastLaunch[[#This Row],[Quarter1_4]]</f>
        <v>Y4 Q2</v>
      </c>
      <c r="L1214" s="4" t="str">
        <f>DaysPastLaunch[[#This Row],[YearPastLaunch]]&amp;" "&amp;"Month "&amp;DaysPastLaunch[[#This Row],[Month1_12]]</f>
        <v>Year 4 Month 5</v>
      </c>
      <c r="M1214" s="4" t="str">
        <f>DaysPastLaunch[[#This Row],[YearPastLaunch]]&amp;" "&amp;"Quarter "&amp;DaysPastLaunch[[#This Row],[Quarter1_4]]</f>
        <v>Year 4 Quarter 2</v>
      </c>
    </row>
    <row r="1215" spans="1:13" x14ac:dyDescent="0.25">
      <c r="A1215">
        <v>1214</v>
      </c>
      <c r="B1215">
        <f>ROUNDDOWN((DaysPastLaunch[[#This Row],[DaysPastLaunch]]-1)/30,0)+1</f>
        <v>41</v>
      </c>
      <c r="C1215">
        <f>ROUNDDOWN((DaysPastLaunch[[#This Row],[MonthNumPastLaunch]]-1)/12,0)+1</f>
        <v>4</v>
      </c>
      <c r="D1215">
        <f>ROUNDUP(DaysPastLaunch[[#This Row],[MonthNumPastLaunch]]/3,0)</f>
        <v>14</v>
      </c>
      <c r="E1215" s="4" t="str">
        <f>"Month "&amp;DaysPastLaunch[[#This Row],[MonthNumPastLaunch]]</f>
        <v>Month 41</v>
      </c>
      <c r="F1215" s="4" t="str">
        <f>"Year "&amp;DaysPastLaunch[[#This Row],[YearNumPastLaunch]]</f>
        <v>Year 4</v>
      </c>
      <c r="G1215" s="4" t="str">
        <f>"Quarter "&amp;DaysPastLaunch[[#This Row],[QuartnerNumPastLaunch]]</f>
        <v>Quarter 14</v>
      </c>
      <c r="H1215" s="4">
        <f>MOD(DaysPastLaunch[[#This Row],[MonthNumPastLaunch]]-1,12)+1</f>
        <v>5</v>
      </c>
      <c r="I1215" s="4">
        <f>MOD(DaysPastLaunch[[#This Row],[QuartnerNumPastLaunch]]-1,4)+1</f>
        <v>2</v>
      </c>
      <c r="J1215" s="4" t="str">
        <f>"Y"&amp;DaysPastLaunch[[#This Row],[YearNumPastLaunch]]&amp;" "&amp;"M"&amp;DaysPastLaunch[[#This Row],[Month1_12]]</f>
        <v>Y4 M5</v>
      </c>
      <c r="K1215" s="4" t="str">
        <f>"Y"&amp;DaysPastLaunch[[#This Row],[YearNumPastLaunch]]&amp;" "&amp;"Q"&amp;DaysPastLaunch[[#This Row],[Quarter1_4]]</f>
        <v>Y4 Q2</v>
      </c>
      <c r="L1215" s="4" t="str">
        <f>DaysPastLaunch[[#This Row],[YearPastLaunch]]&amp;" "&amp;"Month "&amp;DaysPastLaunch[[#This Row],[Month1_12]]</f>
        <v>Year 4 Month 5</v>
      </c>
      <c r="M1215" s="4" t="str">
        <f>DaysPastLaunch[[#This Row],[YearPastLaunch]]&amp;" "&amp;"Quarter "&amp;DaysPastLaunch[[#This Row],[Quarter1_4]]</f>
        <v>Year 4 Quarter 2</v>
      </c>
    </row>
    <row r="1216" spans="1:13" x14ac:dyDescent="0.25">
      <c r="A1216">
        <v>1215</v>
      </c>
      <c r="B1216">
        <f>ROUNDDOWN((DaysPastLaunch[[#This Row],[DaysPastLaunch]]-1)/30,0)+1</f>
        <v>41</v>
      </c>
      <c r="C1216">
        <f>ROUNDDOWN((DaysPastLaunch[[#This Row],[MonthNumPastLaunch]]-1)/12,0)+1</f>
        <v>4</v>
      </c>
      <c r="D1216">
        <f>ROUNDUP(DaysPastLaunch[[#This Row],[MonthNumPastLaunch]]/3,0)</f>
        <v>14</v>
      </c>
      <c r="E1216" s="4" t="str">
        <f>"Month "&amp;DaysPastLaunch[[#This Row],[MonthNumPastLaunch]]</f>
        <v>Month 41</v>
      </c>
      <c r="F1216" s="4" t="str">
        <f>"Year "&amp;DaysPastLaunch[[#This Row],[YearNumPastLaunch]]</f>
        <v>Year 4</v>
      </c>
      <c r="G1216" s="4" t="str">
        <f>"Quarter "&amp;DaysPastLaunch[[#This Row],[QuartnerNumPastLaunch]]</f>
        <v>Quarter 14</v>
      </c>
      <c r="H1216" s="4">
        <f>MOD(DaysPastLaunch[[#This Row],[MonthNumPastLaunch]]-1,12)+1</f>
        <v>5</v>
      </c>
      <c r="I1216" s="4">
        <f>MOD(DaysPastLaunch[[#This Row],[QuartnerNumPastLaunch]]-1,4)+1</f>
        <v>2</v>
      </c>
      <c r="J1216" s="4" t="str">
        <f>"Y"&amp;DaysPastLaunch[[#This Row],[YearNumPastLaunch]]&amp;" "&amp;"M"&amp;DaysPastLaunch[[#This Row],[Month1_12]]</f>
        <v>Y4 M5</v>
      </c>
      <c r="K1216" s="4" t="str">
        <f>"Y"&amp;DaysPastLaunch[[#This Row],[YearNumPastLaunch]]&amp;" "&amp;"Q"&amp;DaysPastLaunch[[#This Row],[Quarter1_4]]</f>
        <v>Y4 Q2</v>
      </c>
      <c r="L1216" s="4" t="str">
        <f>DaysPastLaunch[[#This Row],[YearPastLaunch]]&amp;" "&amp;"Month "&amp;DaysPastLaunch[[#This Row],[Month1_12]]</f>
        <v>Year 4 Month 5</v>
      </c>
      <c r="M1216" s="4" t="str">
        <f>DaysPastLaunch[[#This Row],[YearPastLaunch]]&amp;" "&amp;"Quarter "&amp;DaysPastLaunch[[#This Row],[Quarter1_4]]</f>
        <v>Year 4 Quarter 2</v>
      </c>
    </row>
    <row r="1217" spans="1:13" x14ac:dyDescent="0.25">
      <c r="A1217">
        <v>1216</v>
      </c>
      <c r="B1217">
        <f>ROUNDDOWN((DaysPastLaunch[[#This Row],[DaysPastLaunch]]-1)/30,0)+1</f>
        <v>41</v>
      </c>
      <c r="C1217">
        <f>ROUNDDOWN((DaysPastLaunch[[#This Row],[MonthNumPastLaunch]]-1)/12,0)+1</f>
        <v>4</v>
      </c>
      <c r="D1217">
        <f>ROUNDUP(DaysPastLaunch[[#This Row],[MonthNumPastLaunch]]/3,0)</f>
        <v>14</v>
      </c>
      <c r="E1217" s="4" t="str">
        <f>"Month "&amp;DaysPastLaunch[[#This Row],[MonthNumPastLaunch]]</f>
        <v>Month 41</v>
      </c>
      <c r="F1217" s="4" t="str">
        <f>"Year "&amp;DaysPastLaunch[[#This Row],[YearNumPastLaunch]]</f>
        <v>Year 4</v>
      </c>
      <c r="G1217" s="4" t="str">
        <f>"Quarter "&amp;DaysPastLaunch[[#This Row],[QuartnerNumPastLaunch]]</f>
        <v>Quarter 14</v>
      </c>
      <c r="H1217" s="4">
        <f>MOD(DaysPastLaunch[[#This Row],[MonthNumPastLaunch]]-1,12)+1</f>
        <v>5</v>
      </c>
      <c r="I1217" s="4">
        <f>MOD(DaysPastLaunch[[#This Row],[QuartnerNumPastLaunch]]-1,4)+1</f>
        <v>2</v>
      </c>
      <c r="J1217" s="4" t="str">
        <f>"Y"&amp;DaysPastLaunch[[#This Row],[YearNumPastLaunch]]&amp;" "&amp;"M"&amp;DaysPastLaunch[[#This Row],[Month1_12]]</f>
        <v>Y4 M5</v>
      </c>
      <c r="K1217" s="4" t="str">
        <f>"Y"&amp;DaysPastLaunch[[#This Row],[YearNumPastLaunch]]&amp;" "&amp;"Q"&amp;DaysPastLaunch[[#This Row],[Quarter1_4]]</f>
        <v>Y4 Q2</v>
      </c>
      <c r="L1217" s="4" t="str">
        <f>DaysPastLaunch[[#This Row],[YearPastLaunch]]&amp;" "&amp;"Month "&amp;DaysPastLaunch[[#This Row],[Month1_12]]</f>
        <v>Year 4 Month 5</v>
      </c>
      <c r="M1217" s="4" t="str">
        <f>DaysPastLaunch[[#This Row],[YearPastLaunch]]&amp;" "&amp;"Quarter "&amp;DaysPastLaunch[[#This Row],[Quarter1_4]]</f>
        <v>Year 4 Quarter 2</v>
      </c>
    </row>
    <row r="1218" spans="1:13" x14ac:dyDescent="0.25">
      <c r="A1218">
        <v>1217</v>
      </c>
      <c r="B1218">
        <f>ROUNDDOWN((DaysPastLaunch[[#This Row],[DaysPastLaunch]]-1)/30,0)+1</f>
        <v>41</v>
      </c>
      <c r="C1218">
        <f>ROUNDDOWN((DaysPastLaunch[[#This Row],[MonthNumPastLaunch]]-1)/12,0)+1</f>
        <v>4</v>
      </c>
      <c r="D1218">
        <f>ROUNDUP(DaysPastLaunch[[#This Row],[MonthNumPastLaunch]]/3,0)</f>
        <v>14</v>
      </c>
      <c r="E1218" s="4" t="str">
        <f>"Month "&amp;DaysPastLaunch[[#This Row],[MonthNumPastLaunch]]</f>
        <v>Month 41</v>
      </c>
      <c r="F1218" s="4" t="str">
        <f>"Year "&amp;DaysPastLaunch[[#This Row],[YearNumPastLaunch]]</f>
        <v>Year 4</v>
      </c>
      <c r="G1218" s="4" t="str">
        <f>"Quarter "&amp;DaysPastLaunch[[#This Row],[QuartnerNumPastLaunch]]</f>
        <v>Quarter 14</v>
      </c>
      <c r="H1218" s="4">
        <f>MOD(DaysPastLaunch[[#This Row],[MonthNumPastLaunch]]-1,12)+1</f>
        <v>5</v>
      </c>
      <c r="I1218" s="4">
        <f>MOD(DaysPastLaunch[[#This Row],[QuartnerNumPastLaunch]]-1,4)+1</f>
        <v>2</v>
      </c>
      <c r="J1218" s="4" t="str">
        <f>"Y"&amp;DaysPastLaunch[[#This Row],[YearNumPastLaunch]]&amp;" "&amp;"M"&amp;DaysPastLaunch[[#This Row],[Month1_12]]</f>
        <v>Y4 M5</v>
      </c>
      <c r="K1218" s="4" t="str">
        <f>"Y"&amp;DaysPastLaunch[[#This Row],[YearNumPastLaunch]]&amp;" "&amp;"Q"&amp;DaysPastLaunch[[#This Row],[Quarter1_4]]</f>
        <v>Y4 Q2</v>
      </c>
      <c r="L1218" s="4" t="str">
        <f>DaysPastLaunch[[#This Row],[YearPastLaunch]]&amp;" "&amp;"Month "&amp;DaysPastLaunch[[#This Row],[Month1_12]]</f>
        <v>Year 4 Month 5</v>
      </c>
      <c r="M1218" s="4" t="str">
        <f>DaysPastLaunch[[#This Row],[YearPastLaunch]]&amp;" "&amp;"Quarter "&amp;DaysPastLaunch[[#This Row],[Quarter1_4]]</f>
        <v>Year 4 Quarter 2</v>
      </c>
    </row>
    <row r="1219" spans="1:13" x14ac:dyDescent="0.25">
      <c r="A1219">
        <v>1218</v>
      </c>
      <c r="B1219">
        <f>ROUNDDOWN((DaysPastLaunch[[#This Row],[DaysPastLaunch]]-1)/30,0)+1</f>
        <v>41</v>
      </c>
      <c r="C1219">
        <f>ROUNDDOWN((DaysPastLaunch[[#This Row],[MonthNumPastLaunch]]-1)/12,0)+1</f>
        <v>4</v>
      </c>
      <c r="D1219">
        <f>ROUNDUP(DaysPastLaunch[[#This Row],[MonthNumPastLaunch]]/3,0)</f>
        <v>14</v>
      </c>
      <c r="E1219" s="4" t="str">
        <f>"Month "&amp;DaysPastLaunch[[#This Row],[MonthNumPastLaunch]]</f>
        <v>Month 41</v>
      </c>
      <c r="F1219" s="4" t="str">
        <f>"Year "&amp;DaysPastLaunch[[#This Row],[YearNumPastLaunch]]</f>
        <v>Year 4</v>
      </c>
      <c r="G1219" s="4" t="str">
        <f>"Quarter "&amp;DaysPastLaunch[[#This Row],[QuartnerNumPastLaunch]]</f>
        <v>Quarter 14</v>
      </c>
      <c r="H1219" s="4">
        <f>MOD(DaysPastLaunch[[#This Row],[MonthNumPastLaunch]]-1,12)+1</f>
        <v>5</v>
      </c>
      <c r="I1219" s="4">
        <f>MOD(DaysPastLaunch[[#This Row],[QuartnerNumPastLaunch]]-1,4)+1</f>
        <v>2</v>
      </c>
      <c r="J1219" s="4" t="str">
        <f>"Y"&amp;DaysPastLaunch[[#This Row],[YearNumPastLaunch]]&amp;" "&amp;"M"&amp;DaysPastLaunch[[#This Row],[Month1_12]]</f>
        <v>Y4 M5</v>
      </c>
      <c r="K1219" s="4" t="str">
        <f>"Y"&amp;DaysPastLaunch[[#This Row],[YearNumPastLaunch]]&amp;" "&amp;"Q"&amp;DaysPastLaunch[[#This Row],[Quarter1_4]]</f>
        <v>Y4 Q2</v>
      </c>
      <c r="L1219" s="4" t="str">
        <f>DaysPastLaunch[[#This Row],[YearPastLaunch]]&amp;" "&amp;"Month "&amp;DaysPastLaunch[[#This Row],[Month1_12]]</f>
        <v>Year 4 Month 5</v>
      </c>
      <c r="M1219" s="4" t="str">
        <f>DaysPastLaunch[[#This Row],[YearPastLaunch]]&amp;" "&amp;"Quarter "&amp;DaysPastLaunch[[#This Row],[Quarter1_4]]</f>
        <v>Year 4 Quarter 2</v>
      </c>
    </row>
    <row r="1220" spans="1:13" x14ac:dyDescent="0.25">
      <c r="A1220">
        <v>1219</v>
      </c>
      <c r="B1220">
        <f>ROUNDDOWN((DaysPastLaunch[[#This Row],[DaysPastLaunch]]-1)/30,0)+1</f>
        <v>41</v>
      </c>
      <c r="C1220">
        <f>ROUNDDOWN((DaysPastLaunch[[#This Row],[MonthNumPastLaunch]]-1)/12,0)+1</f>
        <v>4</v>
      </c>
      <c r="D1220">
        <f>ROUNDUP(DaysPastLaunch[[#This Row],[MonthNumPastLaunch]]/3,0)</f>
        <v>14</v>
      </c>
      <c r="E1220" s="4" t="str">
        <f>"Month "&amp;DaysPastLaunch[[#This Row],[MonthNumPastLaunch]]</f>
        <v>Month 41</v>
      </c>
      <c r="F1220" s="4" t="str">
        <f>"Year "&amp;DaysPastLaunch[[#This Row],[YearNumPastLaunch]]</f>
        <v>Year 4</v>
      </c>
      <c r="G1220" s="4" t="str">
        <f>"Quarter "&amp;DaysPastLaunch[[#This Row],[QuartnerNumPastLaunch]]</f>
        <v>Quarter 14</v>
      </c>
      <c r="H1220" s="4">
        <f>MOD(DaysPastLaunch[[#This Row],[MonthNumPastLaunch]]-1,12)+1</f>
        <v>5</v>
      </c>
      <c r="I1220" s="4">
        <f>MOD(DaysPastLaunch[[#This Row],[QuartnerNumPastLaunch]]-1,4)+1</f>
        <v>2</v>
      </c>
      <c r="J1220" s="4" t="str">
        <f>"Y"&amp;DaysPastLaunch[[#This Row],[YearNumPastLaunch]]&amp;" "&amp;"M"&amp;DaysPastLaunch[[#This Row],[Month1_12]]</f>
        <v>Y4 M5</v>
      </c>
      <c r="K1220" s="4" t="str">
        <f>"Y"&amp;DaysPastLaunch[[#This Row],[YearNumPastLaunch]]&amp;" "&amp;"Q"&amp;DaysPastLaunch[[#This Row],[Quarter1_4]]</f>
        <v>Y4 Q2</v>
      </c>
      <c r="L1220" s="4" t="str">
        <f>DaysPastLaunch[[#This Row],[YearPastLaunch]]&amp;" "&amp;"Month "&amp;DaysPastLaunch[[#This Row],[Month1_12]]</f>
        <v>Year 4 Month 5</v>
      </c>
      <c r="M1220" s="4" t="str">
        <f>DaysPastLaunch[[#This Row],[YearPastLaunch]]&amp;" "&amp;"Quarter "&amp;DaysPastLaunch[[#This Row],[Quarter1_4]]</f>
        <v>Year 4 Quarter 2</v>
      </c>
    </row>
    <row r="1221" spans="1:13" x14ac:dyDescent="0.25">
      <c r="A1221">
        <v>1220</v>
      </c>
      <c r="B1221">
        <f>ROUNDDOWN((DaysPastLaunch[[#This Row],[DaysPastLaunch]]-1)/30,0)+1</f>
        <v>41</v>
      </c>
      <c r="C1221">
        <f>ROUNDDOWN((DaysPastLaunch[[#This Row],[MonthNumPastLaunch]]-1)/12,0)+1</f>
        <v>4</v>
      </c>
      <c r="D1221">
        <f>ROUNDUP(DaysPastLaunch[[#This Row],[MonthNumPastLaunch]]/3,0)</f>
        <v>14</v>
      </c>
      <c r="E1221" s="4" t="str">
        <f>"Month "&amp;DaysPastLaunch[[#This Row],[MonthNumPastLaunch]]</f>
        <v>Month 41</v>
      </c>
      <c r="F1221" s="4" t="str">
        <f>"Year "&amp;DaysPastLaunch[[#This Row],[YearNumPastLaunch]]</f>
        <v>Year 4</v>
      </c>
      <c r="G1221" s="4" t="str">
        <f>"Quarter "&amp;DaysPastLaunch[[#This Row],[QuartnerNumPastLaunch]]</f>
        <v>Quarter 14</v>
      </c>
      <c r="H1221" s="4">
        <f>MOD(DaysPastLaunch[[#This Row],[MonthNumPastLaunch]]-1,12)+1</f>
        <v>5</v>
      </c>
      <c r="I1221" s="4">
        <f>MOD(DaysPastLaunch[[#This Row],[QuartnerNumPastLaunch]]-1,4)+1</f>
        <v>2</v>
      </c>
      <c r="J1221" s="4" t="str">
        <f>"Y"&amp;DaysPastLaunch[[#This Row],[YearNumPastLaunch]]&amp;" "&amp;"M"&amp;DaysPastLaunch[[#This Row],[Month1_12]]</f>
        <v>Y4 M5</v>
      </c>
      <c r="K1221" s="4" t="str">
        <f>"Y"&amp;DaysPastLaunch[[#This Row],[YearNumPastLaunch]]&amp;" "&amp;"Q"&amp;DaysPastLaunch[[#This Row],[Quarter1_4]]</f>
        <v>Y4 Q2</v>
      </c>
      <c r="L1221" s="4" t="str">
        <f>DaysPastLaunch[[#This Row],[YearPastLaunch]]&amp;" "&amp;"Month "&amp;DaysPastLaunch[[#This Row],[Month1_12]]</f>
        <v>Year 4 Month 5</v>
      </c>
      <c r="M1221" s="4" t="str">
        <f>DaysPastLaunch[[#This Row],[YearPastLaunch]]&amp;" "&amp;"Quarter "&amp;DaysPastLaunch[[#This Row],[Quarter1_4]]</f>
        <v>Year 4 Quarter 2</v>
      </c>
    </row>
    <row r="1222" spans="1:13" x14ac:dyDescent="0.25">
      <c r="A1222">
        <v>1221</v>
      </c>
      <c r="B1222">
        <f>ROUNDDOWN((DaysPastLaunch[[#This Row],[DaysPastLaunch]]-1)/30,0)+1</f>
        <v>41</v>
      </c>
      <c r="C1222">
        <f>ROUNDDOWN((DaysPastLaunch[[#This Row],[MonthNumPastLaunch]]-1)/12,0)+1</f>
        <v>4</v>
      </c>
      <c r="D1222">
        <f>ROUNDUP(DaysPastLaunch[[#This Row],[MonthNumPastLaunch]]/3,0)</f>
        <v>14</v>
      </c>
      <c r="E1222" s="4" t="str">
        <f>"Month "&amp;DaysPastLaunch[[#This Row],[MonthNumPastLaunch]]</f>
        <v>Month 41</v>
      </c>
      <c r="F1222" s="4" t="str">
        <f>"Year "&amp;DaysPastLaunch[[#This Row],[YearNumPastLaunch]]</f>
        <v>Year 4</v>
      </c>
      <c r="G1222" s="4" t="str">
        <f>"Quarter "&amp;DaysPastLaunch[[#This Row],[QuartnerNumPastLaunch]]</f>
        <v>Quarter 14</v>
      </c>
      <c r="H1222" s="4">
        <f>MOD(DaysPastLaunch[[#This Row],[MonthNumPastLaunch]]-1,12)+1</f>
        <v>5</v>
      </c>
      <c r="I1222" s="4">
        <f>MOD(DaysPastLaunch[[#This Row],[QuartnerNumPastLaunch]]-1,4)+1</f>
        <v>2</v>
      </c>
      <c r="J1222" s="4" t="str">
        <f>"Y"&amp;DaysPastLaunch[[#This Row],[YearNumPastLaunch]]&amp;" "&amp;"M"&amp;DaysPastLaunch[[#This Row],[Month1_12]]</f>
        <v>Y4 M5</v>
      </c>
      <c r="K1222" s="4" t="str">
        <f>"Y"&amp;DaysPastLaunch[[#This Row],[YearNumPastLaunch]]&amp;" "&amp;"Q"&amp;DaysPastLaunch[[#This Row],[Quarter1_4]]</f>
        <v>Y4 Q2</v>
      </c>
      <c r="L1222" s="4" t="str">
        <f>DaysPastLaunch[[#This Row],[YearPastLaunch]]&amp;" "&amp;"Month "&amp;DaysPastLaunch[[#This Row],[Month1_12]]</f>
        <v>Year 4 Month 5</v>
      </c>
      <c r="M1222" s="4" t="str">
        <f>DaysPastLaunch[[#This Row],[YearPastLaunch]]&amp;" "&amp;"Quarter "&amp;DaysPastLaunch[[#This Row],[Quarter1_4]]</f>
        <v>Year 4 Quarter 2</v>
      </c>
    </row>
    <row r="1223" spans="1:13" x14ac:dyDescent="0.25">
      <c r="A1223">
        <v>1222</v>
      </c>
      <c r="B1223">
        <f>ROUNDDOWN((DaysPastLaunch[[#This Row],[DaysPastLaunch]]-1)/30,0)+1</f>
        <v>41</v>
      </c>
      <c r="C1223">
        <f>ROUNDDOWN((DaysPastLaunch[[#This Row],[MonthNumPastLaunch]]-1)/12,0)+1</f>
        <v>4</v>
      </c>
      <c r="D1223">
        <f>ROUNDUP(DaysPastLaunch[[#This Row],[MonthNumPastLaunch]]/3,0)</f>
        <v>14</v>
      </c>
      <c r="E1223" s="4" t="str">
        <f>"Month "&amp;DaysPastLaunch[[#This Row],[MonthNumPastLaunch]]</f>
        <v>Month 41</v>
      </c>
      <c r="F1223" s="4" t="str">
        <f>"Year "&amp;DaysPastLaunch[[#This Row],[YearNumPastLaunch]]</f>
        <v>Year 4</v>
      </c>
      <c r="G1223" s="4" t="str">
        <f>"Quarter "&amp;DaysPastLaunch[[#This Row],[QuartnerNumPastLaunch]]</f>
        <v>Quarter 14</v>
      </c>
      <c r="H1223" s="4">
        <f>MOD(DaysPastLaunch[[#This Row],[MonthNumPastLaunch]]-1,12)+1</f>
        <v>5</v>
      </c>
      <c r="I1223" s="4">
        <f>MOD(DaysPastLaunch[[#This Row],[QuartnerNumPastLaunch]]-1,4)+1</f>
        <v>2</v>
      </c>
      <c r="J1223" s="4" t="str">
        <f>"Y"&amp;DaysPastLaunch[[#This Row],[YearNumPastLaunch]]&amp;" "&amp;"M"&amp;DaysPastLaunch[[#This Row],[Month1_12]]</f>
        <v>Y4 M5</v>
      </c>
      <c r="K1223" s="4" t="str">
        <f>"Y"&amp;DaysPastLaunch[[#This Row],[YearNumPastLaunch]]&amp;" "&amp;"Q"&amp;DaysPastLaunch[[#This Row],[Quarter1_4]]</f>
        <v>Y4 Q2</v>
      </c>
      <c r="L1223" s="4" t="str">
        <f>DaysPastLaunch[[#This Row],[YearPastLaunch]]&amp;" "&amp;"Month "&amp;DaysPastLaunch[[#This Row],[Month1_12]]</f>
        <v>Year 4 Month 5</v>
      </c>
      <c r="M1223" s="4" t="str">
        <f>DaysPastLaunch[[#This Row],[YearPastLaunch]]&amp;" "&amp;"Quarter "&amp;DaysPastLaunch[[#This Row],[Quarter1_4]]</f>
        <v>Year 4 Quarter 2</v>
      </c>
    </row>
    <row r="1224" spans="1:13" x14ac:dyDescent="0.25">
      <c r="A1224">
        <v>1223</v>
      </c>
      <c r="B1224">
        <f>ROUNDDOWN((DaysPastLaunch[[#This Row],[DaysPastLaunch]]-1)/30,0)+1</f>
        <v>41</v>
      </c>
      <c r="C1224">
        <f>ROUNDDOWN((DaysPastLaunch[[#This Row],[MonthNumPastLaunch]]-1)/12,0)+1</f>
        <v>4</v>
      </c>
      <c r="D1224">
        <f>ROUNDUP(DaysPastLaunch[[#This Row],[MonthNumPastLaunch]]/3,0)</f>
        <v>14</v>
      </c>
      <c r="E1224" s="4" t="str">
        <f>"Month "&amp;DaysPastLaunch[[#This Row],[MonthNumPastLaunch]]</f>
        <v>Month 41</v>
      </c>
      <c r="F1224" s="4" t="str">
        <f>"Year "&amp;DaysPastLaunch[[#This Row],[YearNumPastLaunch]]</f>
        <v>Year 4</v>
      </c>
      <c r="G1224" s="4" t="str">
        <f>"Quarter "&amp;DaysPastLaunch[[#This Row],[QuartnerNumPastLaunch]]</f>
        <v>Quarter 14</v>
      </c>
      <c r="H1224" s="4">
        <f>MOD(DaysPastLaunch[[#This Row],[MonthNumPastLaunch]]-1,12)+1</f>
        <v>5</v>
      </c>
      <c r="I1224" s="4">
        <f>MOD(DaysPastLaunch[[#This Row],[QuartnerNumPastLaunch]]-1,4)+1</f>
        <v>2</v>
      </c>
      <c r="J1224" s="4" t="str">
        <f>"Y"&amp;DaysPastLaunch[[#This Row],[YearNumPastLaunch]]&amp;" "&amp;"M"&amp;DaysPastLaunch[[#This Row],[Month1_12]]</f>
        <v>Y4 M5</v>
      </c>
      <c r="K1224" s="4" t="str">
        <f>"Y"&amp;DaysPastLaunch[[#This Row],[YearNumPastLaunch]]&amp;" "&amp;"Q"&amp;DaysPastLaunch[[#This Row],[Quarter1_4]]</f>
        <v>Y4 Q2</v>
      </c>
      <c r="L1224" s="4" t="str">
        <f>DaysPastLaunch[[#This Row],[YearPastLaunch]]&amp;" "&amp;"Month "&amp;DaysPastLaunch[[#This Row],[Month1_12]]</f>
        <v>Year 4 Month 5</v>
      </c>
      <c r="M1224" s="4" t="str">
        <f>DaysPastLaunch[[#This Row],[YearPastLaunch]]&amp;" "&amp;"Quarter "&amp;DaysPastLaunch[[#This Row],[Quarter1_4]]</f>
        <v>Year 4 Quarter 2</v>
      </c>
    </row>
    <row r="1225" spans="1:13" x14ac:dyDescent="0.25">
      <c r="A1225">
        <v>1224</v>
      </c>
      <c r="B1225">
        <f>ROUNDDOWN((DaysPastLaunch[[#This Row],[DaysPastLaunch]]-1)/30,0)+1</f>
        <v>41</v>
      </c>
      <c r="C1225">
        <f>ROUNDDOWN((DaysPastLaunch[[#This Row],[MonthNumPastLaunch]]-1)/12,0)+1</f>
        <v>4</v>
      </c>
      <c r="D1225">
        <f>ROUNDUP(DaysPastLaunch[[#This Row],[MonthNumPastLaunch]]/3,0)</f>
        <v>14</v>
      </c>
      <c r="E1225" s="4" t="str">
        <f>"Month "&amp;DaysPastLaunch[[#This Row],[MonthNumPastLaunch]]</f>
        <v>Month 41</v>
      </c>
      <c r="F1225" s="4" t="str">
        <f>"Year "&amp;DaysPastLaunch[[#This Row],[YearNumPastLaunch]]</f>
        <v>Year 4</v>
      </c>
      <c r="G1225" s="4" t="str">
        <f>"Quarter "&amp;DaysPastLaunch[[#This Row],[QuartnerNumPastLaunch]]</f>
        <v>Quarter 14</v>
      </c>
      <c r="H1225" s="4">
        <f>MOD(DaysPastLaunch[[#This Row],[MonthNumPastLaunch]]-1,12)+1</f>
        <v>5</v>
      </c>
      <c r="I1225" s="4">
        <f>MOD(DaysPastLaunch[[#This Row],[QuartnerNumPastLaunch]]-1,4)+1</f>
        <v>2</v>
      </c>
      <c r="J1225" s="4" t="str">
        <f>"Y"&amp;DaysPastLaunch[[#This Row],[YearNumPastLaunch]]&amp;" "&amp;"M"&amp;DaysPastLaunch[[#This Row],[Month1_12]]</f>
        <v>Y4 M5</v>
      </c>
      <c r="K1225" s="4" t="str">
        <f>"Y"&amp;DaysPastLaunch[[#This Row],[YearNumPastLaunch]]&amp;" "&amp;"Q"&amp;DaysPastLaunch[[#This Row],[Quarter1_4]]</f>
        <v>Y4 Q2</v>
      </c>
      <c r="L1225" s="4" t="str">
        <f>DaysPastLaunch[[#This Row],[YearPastLaunch]]&amp;" "&amp;"Month "&amp;DaysPastLaunch[[#This Row],[Month1_12]]</f>
        <v>Year 4 Month 5</v>
      </c>
      <c r="M1225" s="4" t="str">
        <f>DaysPastLaunch[[#This Row],[YearPastLaunch]]&amp;" "&amp;"Quarter "&amp;DaysPastLaunch[[#This Row],[Quarter1_4]]</f>
        <v>Year 4 Quarter 2</v>
      </c>
    </row>
    <row r="1226" spans="1:13" x14ac:dyDescent="0.25">
      <c r="A1226">
        <v>1225</v>
      </c>
      <c r="B1226">
        <f>ROUNDDOWN((DaysPastLaunch[[#This Row],[DaysPastLaunch]]-1)/30,0)+1</f>
        <v>41</v>
      </c>
      <c r="C1226">
        <f>ROUNDDOWN((DaysPastLaunch[[#This Row],[MonthNumPastLaunch]]-1)/12,0)+1</f>
        <v>4</v>
      </c>
      <c r="D1226">
        <f>ROUNDUP(DaysPastLaunch[[#This Row],[MonthNumPastLaunch]]/3,0)</f>
        <v>14</v>
      </c>
      <c r="E1226" s="4" t="str">
        <f>"Month "&amp;DaysPastLaunch[[#This Row],[MonthNumPastLaunch]]</f>
        <v>Month 41</v>
      </c>
      <c r="F1226" s="4" t="str">
        <f>"Year "&amp;DaysPastLaunch[[#This Row],[YearNumPastLaunch]]</f>
        <v>Year 4</v>
      </c>
      <c r="G1226" s="4" t="str">
        <f>"Quarter "&amp;DaysPastLaunch[[#This Row],[QuartnerNumPastLaunch]]</f>
        <v>Quarter 14</v>
      </c>
      <c r="H1226" s="4">
        <f>MOD(DaysPastLaunch[[#This Row],[MonthNumPastLaunch]]-1,12)+1</f>
        <v>5</v>
      </c>
      <c r="I1226" s="4">
        <f>MOD(DaysPastLaunch[[#This Row],[QuartnerNumPastLaunch]]-1,4)+1</f>
        <v>2</v>
      </c>
      <c r="J1226" s="4" t="str">
        <f>"Y"&amp;DaysPastLaunch[[#This Row],[YearNumPastLaunch]]&amp;" "&amp;"M"&amp;DaysPastLaunch[[#This Row],[Month1_12]]</f>
        <v>Y4 M5</v>
      </c>
      <c r="K1226" s="4" t="str">
        <f>"Y"&amp;DaysPastLaunch[[#This Row],[YearNumPastLaunch]]&amp;" "&amp;"Q"&amp;DaysPastLaunch[[#This Row],[Quarter1_4]]</f>
        <v>Y4 Q2</v>
      </c>
      <c r="L1226" s="4" t="str">
        <f>DaysPastLaunch[[#This Row],[YearPastLaunch]]&amp;" "&amp;"Month "&amp;DaysPastLaunch[[#This Row],[Month1_12]]</f>
        <v>Year 4 Month 5</v>
      </c>
      <c r="M1226" s="4" t="str">
        <f>DaysPastLaunch[[#This Row],[YearPastLaunch]]&amp;" "&amp;"Quarter "&amp;DaysPastLaunch[[#This Row],[Quarter1_4]]</f>
        <v>Year 4 Quarter 2</v>
      </c>
    </row>
    <row r="1227" spans="1:13" x14ac:dyDescent="0.25">
      <c r="A1227">
        <v>1226</v>
      </c>
      <c r="B1227">
        <f>ROUNDDOWN((DaysPastLaunch[[#This Row],[DaysPastLaunch]]-1)/30,0)+1</f>
        <v>41</v>
      </c>
      <c r="C1227">
        <f>ROUNDDOWN((DaysPastLaunch[[#This Row],[MonthNumPastLaunch]]-1)/12,0)+1</f>
        <v>4</v>
      </c>
      <c r="D1227">
        <f>ROUNDUP(DaysPastLaunch[[#This Row],[MonthNumPastLaunch]]/3,0)</f>
        <v>14</v>
      </c>
      <c r="E1227" s="4" t="str">
        <f>"Month "&amp;DaysPastLaunch[[#This Row],[MonthNumPastLaunch]]</f>
        <v>Month 41</v>
      </c>
      <c r="F1227" s="4" t="str">
        <f>"Year "&amp;DaysPastLaunch[[#This Row],[YearNumPastLaunch]]</f>
        <v>Year 4</v>
      </c>
      <c r="G1227" s="4" t="str">
        <f>"Quarter "&amp;DaysPastLaunch[[#This Row],[QuartnerNumPastLaunch]]</f>
        <v>Quarter 14</v>
      </c>
      <c r="H1227" s="4">
        <f>MOD(DaysPastLaunch[[#This Row],[MonthNumPastLaunch]]-1,12)+1</f>
        <v>5</v>
      </c>
      <c r="I1227" s="4">
        <f>MOD(DaysPastLaunch[[#This Row],[QuartnerNumPastLaunch]]-1,4)+1</f>
        <v>2</v>
      </c>
      <c r="J1227" s="4" t="str">
        <f>"Y"&amp;DaysPastLaunch[[#This Row],[YearNumPastLaunch]]&amp;" "&amp;"M"&amp;DaysPastLaunch[[#This Row],[Month1_12]]</f>
        <v>Y4 M5</v>
      </c>
      <c r="K1227" s="4" t="str">
        <f>"Y"&amp;DaysPastLaunch[[#This Row],[YearNumPastLaunch]]&amp;" "&amp;"Q"&amp;DaysPastLaunch[[#This Row],[Quarter1_4]]</f>
        <v>Y4 Q2</v>
      </c>
      <c r="L1227" s="4" t="str">
        <f>DaysPastLaunch[[#This Row],[YearPastLaunch]]&amp;" "&amp;"Month "&amp;DaysPastLaunch[[#This Row],[Month1_12]]</f>
        <v>Year 4 Month 5</v>
      </c>
      <c r="M1227" s="4" t="str">
        <f>DaysPastLaunch[[#This Row],[YearPastLaunch]]&amp;" "&amp;"Quarter "&amp;DaysPastLaunch[[#This Row],[Quarter1_4]]</f>
        <v>Year 4 Quarter 2</v>
      </c>
    </row>
    <row r="1228" spans="1:13" x14ac:dyDescent="0.25">
      <c r="A1228">
        <v>1227</v>
      </c>
      <c r="B1228">
        <f>ROUNDDOWN((DaysPastLaunch[[#This Row],[DaysPastLaunch]]-1)/30,0)+1</f>
        <v>41</v>
      </c>
      <c r="C1228">
        <f>ROUNDDOWN((DaysPastLaunch[[#This Row],[MonthNumPastLaunch]]-1)/12,0)+1</f>
        <v>4</v>
      </c>
      <c r="D1228">
        <f>ROUNDUP(DaysPastLaunch[[#This Row],[MonthNumPastLaunch]]/3,0)</f>
        <v>14</v>
      </c>
      <c r="E1228" s="4" t="str">
        <f>"Month "&amp;DaysPastLaunch[[#This Row],[MonthNumPastLaunch]]</f>
        <v>Month 41</v>
      </c>
      <c r="F1228" s="4" t="str">
        <f>"Year "&amp;DaysPastLaunch[[#This Row],[YearNumPastLaunch]]</f>
        <v>Year 4</v>
      </c>
      <c r="G1228" s="4" t="str">
        <f>"Quarter "&amp;DaysPastLaunch[[#This Row],[QuartnerNumPastLaunch]]</f>
        <v>Quarter 14</v>
      </c>
      <c r="H1228" s="4">
        <f>MOD(DaysPastLaunch[[#This Row],[MonthNumPastLaunch]]-1,12)+1</f>
        <v>5</v>
      </c>
      <c r="I1228" s="4">
        <f>MOD(DaysPastLaunch[[#This Row],[QuartnerNumPastLaunch]]-1,4)+1</f>
        <v>2</v>
      </c>
      <c r="J1228" s="4" t="str">
        <f>"Y"&amp;DaysPastLaunch[[#This Row],[YearNumPastLaunch]]&amp;" "&amp;"M"&amp;DaysPastLaunch[[#This Row],[Month1_12]]</f>
        <v>Y4 M5</v>
      </c>
      <c r="K1228" s="4" t="str">
        <f>"Y"&amp;DaysPastLaunch[[#This Row],[YearNumPastLaunch]]&amp;" "&amp;"Q"&amp;DaysPastLaunch[[#This Row],[Quarter1_4]]</f>
        <v>Y4 Q2</v>
      </c>
      <c r="L1228" s="4" t="str">
        <f>DaysPastLaunch[[#This Row],[YearPastLaunch]]&amp;" "&amp;"Month "&amp;DaysPastLaunch[[#This Row],[Month1_12]]</f>
        <v>Year 4 Month 5</v>
      </c>
      <c r="M1228" s="4" t="str">
        <f>DaysPastLaunch[[#This Row],[YearPastLaunch]]&amp;" "&amp;"Quarter "&amp;DaysPastLaunch[[#This Row],[Quarter1_4]]</f>
        <v>Year 4 Quarter 2</v>
      </c>
    </row>
    <row r="1229" spans="1:13" x14ac:dyDescent="0.25">
      <c r="A1229">
        <v>1228</v>
      </c>
      <c r="B1229">
        <f>ROUNDDOWN((DaysPastLaunch[[#This Row],[DaysPastLaunch]]-1)/30,0)+1</f>
        <v>41</v>
      </c>
      <c r="C1229">
        <f>ROUNDDOWN((DaysPastLaunch[[#This Row],[MonthNumPastLaunch]]-1)/12,0)+1</f>
        <v>4</v>
      </c>
      <c r="D1229">
        <f>ROUNDUP(DaysPastLaunch[[#This Row],[MonthNumPastLaunch]]/3,0)</f>
        <v>14</v>
      </c>
      <c r="E1229" s="4" t="str">
        <f>"Month "&amp;DaysPastLaunch[[#This Row],[MonthNumPastLaunch]]</f>
        <v>Month 41</v>
      </c>
      <c r="F1229" s="4" t="str">
        <f>"Year "&amp;DaysPastLaunch[[#This Row],[YearNumPastLaunch]]</f>
        <v>Year 4</v>
      </c>
      <c r="G1229" s="4" t="str">
        <f>"Quarter "&amp;DaysPastLaunch[[#This Row],[QuartnerNumPastLaunch]]</f>
        <v>Quarter 14</v>
      </c>
      <c r="H1229" s="4">
        <f>MOD(DaysPastLaunch[[#This Row],[MonthNumPastLaunch]]-1,12)+1</f>
        <v>5</v>
      </c>
      <c r="I1229" s="4">
        <f>MOD(DaysPastLaunch[[#This Row],[QuartnerNumPastLaunch]]-1,4)+1</f>
        <v>2</v>
      </c>
      <c r="J1229" s="4" t="str">
        <f>"Y"&amp;DaysPastLaunch[[#This Row],[YearNumPastLaunch]]&amp;" "&amp;"M"&amp;DaysPastLaunch[[#This Row],[Month1_12]]</f>
        <v>Y4 M5</v>
      </c>
      <c r="K1229" s="4" t="str">
        <f>"Y"&amp;DaysPastLaunch[[#This Row],[YearNumPastLaunch]]&amp;" "&amp;"Q"&amp;DaysPastLaunch[[#This Row],[Quarter1_4]]</f>
        <v>Y4 Q2</v>
      </c>
      <c r="L1229" s="4" t="str">
        <f>DaysPastLaunch[[#This Row],[YearPastLaunch]]&amp;" "&amp;"Month "&amp;DaysPastLaunch[[#This Row],[Month1_12]]</f>
        <v>Year 4 Month 5</v>
      </c>
      <c r="M1229" s="4" t="str">
        <f>DaysPastLaunch[[#This Row],[YearPastLaunch]]&amp;" "&amp;"Quarter "&amp;DaysPastLaunch[[#This Row],[Quarter1_4]]</f>
        <v>Year 4 Quarter 2</v>
      </c>
    </row>
    <row r="1230" spans="1:13" x14ac:dyDescent="0.25">
      <c r="A1230">
        <v>1229</v>
      </c>
      <c r="B1230">
        <f>ROUNDDOWN((DaysPastLaunch[[#This Row],[DaysPastLaunch]]-1)/30,0)+1</f>
        <v>41</v>
      </c>
      <c r="C1230">
        <f>ROUNDDOWN((DaysPastLaunch[[#This Row],[MonthNumPastLaunch]]-1)/12,0)+1</f>
        <v>4</v>
      </c>
      <c r="D1230">
        <f>ROUNDUP(DaysPastLaunch[[#This Row],[MonthNumPastLaunch]]/3,0)</f>
        <v>14</v>
      </c>
      <c r="E1230" s="4" t="str">
        <f>"Month "&amp;DaysPastLaunch[[#This Row],[MonthNumPastLaunch]]</f>
        <v>Month 41</v>
      </c>
      <c r="F1230" s="4" t="str">
        <f>"Year "&amp;DaysPastLaunch[[#This Row],[YearNumPastLaunch]]</f>
        <v>Year 4</v>
      </c>
      <c r="G1230" s="4" t="str">
        <f>"Quarter "&amp;DaysPastLaunch[[#This Row],[QuartnerNumPastLaunch]]</f>
        <v>Quarter 14</v>
      </c>
      <c r="H1230" s="4">
        <f>MOD(DaysPastLaunch[[#This Row],[MonthNumPastLaunch]]-1,12)+1</f>
        <v>5</v>
      </c>
      <c r="I1230" s="4">
        <f>MOD(DaysPastLaunch[[#This Row],[QuartnerNumPastLaunch]]-1,4)+1</f>
        <v>2</v>
      </c>
      <c r="J1230" s="4" t="str">
        <f>"Y"&amp;DaysPastLaunch[[#This Row],[YearNumPastLaunch]]&amp;" "&amp;"M"&amp;DaysPastLaunch[[#This Row],[Month1_12]]</f>
        <v>Y4 M5</v>
      </c>
      <c r="K1230" s="4" t="str">
        <f>"Y"&amp;DaysPastLaunch[[#This Row],[YearNumPastLaunch]]&amp;" "&amp;"Q"&amp;DaysPastLaunch[[#This Row],[Quarter1_4]]</f>
        <v>Y4 Q2</v>
      </c>
      <c r="L1230" s="4" t="str">
        <f>DaysPastLaunch[[#This Row],[YearPastLaunch]]&amp;" "&amp;"Month "&amp;DaysPastLaunch[[#This Row],[Month1_12]]</f>
        <v>Year 4 Month 5</v>
      </c>
      <c r="M1230" s="4" t="str">
        <f>DaysPastLaunch[[#This Row],[YearPastLaunch]]&amp;" "&amp;"Quarter "&amp;DaysPastLaunch[[#This Row],[Quarter1_4]]</f>
        <v>Year 4 Quarter 2</v>
      </c>
    </row>
    <row r="1231" spans="1:13" x14ac:dyDescent="0.25">
      <c r="A1231">
        <v>1230</v>
      </c>
      <c r="B1231">
        <f>ROUNDDOWN((DaysPastLaunch[[#This Row],[DaysPastLaunch]]-1)/30,0)+1</f>
        <v>41</v>
      </c>
      <c r="C1231">
        <f>ROUNDDOWN((DaysPastLaunch[[#This Row],[MonthNumPastLaunch]]-1)/12,0)+1</f>
        <v>4</v>
      </c>
      <c r="D1231">
        <f>ROUNDUP(DaysPastLaunch[[#This Row],[MonthNumPastLaunch]]/3,0)</f>
        <v>14</v>
      </c>
      <c r="E1231" s="4" t="str">
        <f>"Month "&amp;DaysPastLaunch[[#This Row],[MonthNumPastLaunch]]</f>
        <v>Month 41</v>
      </c>
      <c r="F1231" s="4" t="str">
        <f>"Year "&amp;DaysPastLaunch[[#This Row],[YearNumPastLaunch]]</f>
        <v>Year 4</v>
      </c>
      <c r="G1231" s="4" t="str">
        <f>"Quarter "&amp;DaysPastLaunch[[#This Row],[QuartnerNumPastLaunch]]</f>
        <v>Quarter 14</v>
      </c>
      <c r="H1231" s="4">
        <f>MOD(DaysPastLaunch[[#This Row],[MonthNumPastLaunch]]-1,12)+1</f>
        <v>5</v>
      </c>
      <c r="I1231" s="4">
        <f>MOD(DaysPastLaunch[[#This Row],[QuartnerNumPastLaunch]]-1,4)+1</f>
        <v>2</v>
      </c>
      <c r="J1231" s="4" t="str">
        <f>"Y"&amp;DaysPastLaunch[[#This Row],[YearNumPastLaunch]]&amp;" "&amp;"M"&amp;DaysPastLaunch[[#This Row],[Month1_12]]</f>
        <v>Y4 M5</v>
      </c>
      <c r="K1231" s="4" t="str">
        <f>"Y"&amp;DaysPastLaunch[[#This Row],[YearNumPastLaunch]]&amp;" "&amp;"Q"&amp;DaysPastLaunch[[#This Row],[Quarter1_4]]</f>
        <v>Y4 Q2</v>
      </c>
      <c r="L1231" s="4" t="str">
        <f>DaysPastLaunch[[#This Row],[YearPastLaunch]]&amp;" "&amp;"Month "&amp;DaysPastLaunch[[#This Row],[Month1_12]]</f>
        <v>Year 4 Month 5</v>
      </c>
      <c r="M1231" s="4" t="str">
        <f>DaysPastLaunch[[#This Row],[YearPastLaunch]]&amp;" "&amp;"Quarter "&amp;DaysPastLaunch[[#This Row],[Quarter1_4]]</f>
        <v>Year 4 Quarter 2</v>
      </c>
    </row>
    <row r="1232" spans="1:13" x14ac:dyDescent="0.25">
      <c r="A1232">
        <v>1231</v>
      </c>
      <c r="B1232">
        <f>ROUNDDOWN((DaysPastLaunch[[#This Row],[DaysPastLaunch]]-1)/30,0)+1</f>
        <v>42</v>
      </c>
      <c r="C1232">
        <f>ROUNDDOWN((DaysPastLaunch[[#This Row],[MonthNumPastLaunch]]-1)/12,0)+1</f>
        <v>4</v>
      </c>
      <c r="D1232">
        <f>ROUNDUP(DaysPastLaunch[[#This Row],[MonthNumPastLaunch]]/3,0)</f>
        <v>14</v>
      </c>
      <c r="E1232" s="4" t="str">
        <f>"Month "&amp;DaysPastLaunch[[#This Row],[MonthNumPastLaunch]]</f>
        <v>Month 42</v>
      </c>
      <c r="F1232" s="4" t="str">
        <f>"Year "&amp;DaysPastLaunch[[#This Row],[YearNumPastLaunch]]</f>
        <v>Year 4</v>
      </c>
      <c r="G1232" s="4" t="str">
        <f>"Quarter "&amp;DaysPastLaunch[[#This Row],[QuartnerNumPastLaunch]]</f>
        <v>Quarter 14</v>
      </c>
      <c r="H1232" s="4">
        <f>MOD(DaysPastLaunch[[#This Row],[MonthNumPastLaunch]]-1,12)+1</f>
        <v>6</v>
      </c>
      <c r="I1232" s="4">
        <f>MOD(DaysPastLaunch[[#This Row],[QuartnerNumPastLaunch]]-1,4)+1</f>
        <v>2</v>
      </c>
      <c r="J1232" s="4" t="str">
        <f>"Y"&amp;DaysPastLaunch[[#This Row],[YearNumPastLaunch]]&amp;" "&amp;"M"&amp;DaysPastLaunch[[#This Row],[Month1_12]]</f>
        <v>Y4 M6</v>
      </c>
      <c r="K1232" s="4" t="str">
        <f>"Y"&amp;DaysPastLaunch[[#This Row],[YearNumPastLaunch]]&amp;" "&amp;"Q"&amp;DaysPastLaunch[[#This Row],[Quarter1_4]]</f>
        <v>Y4 Q2</v>
      </c>
      <c r="L1232" s="4" t="str">
        <f>DaysPastLaunch[[#This Row],[YearPastLaunch]]&amp;" "&amp;"Month "&amp;DaysPastLaunch[[#This Row],[Month1_12]]</f>
        <v>Year 4 Month 6</v>
      </c>
      <c r="M1232" s="4" t="str">
        <f>DaysPastLaunch[[#This Row],[YearPastLaunch]]&amp;" "&amp;"Quarter "&amp;DaysPastLaunch[[#This Row],[Quarter1_4]]</f>
        <v>Year 4 Quarter 2</v>
      </c>
    </row>
    <row r="1233" spans="1:13" x14ac:dyDescent="0.25">
      <c r="A1233">
        <v>1232</v>
      </c>
      <c r="B1233">
        <f>ROUNDDOWN((DaysPastLaunch[[#This Row],[DaysPastLaunch]]-1)/30,0)+1</f>
        <v>42</v>
      </c>
      <c r="C1233">
        <f>ROUNDDOWN((DaysPastLaunch[[#This Row],[MonthNumPastLaunch]]-1)/12,0)+1</f>
        <v>4</v>
      </c>
      <c r="D1233">
        <f>ROUNDUP(DaysPastLaunch[[#This Row],[MonthNumPastLaunch]]/3,0)</f>
        <v>14</v>
      </c>
      <c r="E1233" s="4" t="str">
        <f>"Month "&amp;DaysPastLaunch[[#This Row],[MonthNumPastLaunch]]</f>
        <v>Month 42</v>
      </c>
      <c r="F1233" s="4" t="str">
        <f>"Year "&amp;DaysPastLaunch[[#This Row],[YearNumPastLaunch]]</f>
        <v>Year 4</v>
      </c>
      <c r="G1233" s="4" t="str">
        <f>"Quarter "&amp;DaysPastLaunch[[#This Row],[QuartnerNumPastLaunch]]</f>
        <v>Quarter 14</v>
      </c>
      <c r="H1233" s="4">
        <f>MOD(DaysPastLaunch[[#This Row],[MonthNumPastLaunch]]-1,12)+1</f>
        <v>6</v>
      </c>
      <c r="I1233" s="4">
        <f>MOD(DaysPastLaunch[[#This Row],[QuartnerNumPastLaunch]]-1,4)+1</f>
        <v>2</v>
      </c>
      <c r="J1233" s="4" t="str">
        <f>"Y"&amp;DaysPastLaunch[[#This Row],[YearNumPastLaunch]]&amp;" "&amp;"M"&amp;DaysPastLaunch[[#This Row],[Month1_12]]</f>
        <v>Y4 M6</v>
      </c>
      <c r="K1233" s="4" t="str">
        <f>"Y"&amp;DaysPastLaunch[[#This Row],[YearNumPastLaunch]]&amp;" "&amp;"Q"&amp;DaysPastLaunch[[#This Row],[Quarter1_4]]</f>
        <v>Y4 Q2</v>
      </c>
      <c r="L1233" s="4" t="str">
        <f>DaysPastLaunch[[#This Row],[YearPastLaunch]]&amp;" "&amp;"Month "&amp;DaysPastLaunch[[#This Row],[Month1_12]]</f>
        <v>Year 4 Month 6</v>
      </c>
      <c r="M1233" s="4" t="str">
        <f>DaysPastLaunch[[#This Row],[YearPastLaunch]]&amp;" "&amp;"Quarter "&amp;DaysPastLaunch[[#This Row],[Quarter1_4]]</f>
        <v>Year 4 Quarter 2</v>
      </c>
    </row>
    <row r="1234" spans="1:13" x14ac:dyDescent="0.25">
      <c r="A1234">
        <v>1233</v>
      </c>
      <c r="B1234">
        <f>ROUNDDOWN((DaysPastLaunch[[#This Row],[DaysPastLaunch]]-1)/30,0)+1</f>
        <v>42</v>
      </c>
      <c r="C1234">
        <f>ROUNDDOWN((DaysPastLaunch[[#This Row],[MonthNumPastLaunch]]-1)/12,0)+1</f>
        <v>4</v>
      </c>
      <c r="D1234">
        <f>ROUNDUP(DaysPastLaunch[[#This Row],[MonthNumPastLaunch]]/3,0)</f>
        <v>14</v>
      </c>
      <c r="E1234" s="4" t="str">
        <f>"Month "&amp;DaysPastLaunch[[#This Row],[MonthNumPastLaunch]]</f>
        <v>Month 42</v>
      </c>
      <c r="F1234" s="4" t="str">
        <f>"Year "&amp;DaysPastLaunch[[#This Row],[YearNumPastLaunch]]</f>
        <v>Year 4</v>
      </c>
      <c r="G1234" s="4" t="str">
        <f>"Quarter "&amp;DaysPastLaunch[[#This Row],[QuartnerNumPastLaunch]]</f>
        <v>Quarter 14</v>
      </c>
      <c r="H1234" s="4">
        <f>MOD(DaysPastLaunch[[#This Row],[MonthNumPastLaunch]]-1,12)+1</f>
        <v>6</v>
      </c>
      <c r="I1234" s="4">
        <f>MOD(DaysPastLaunch[[#This Row],[QuartnerNumPastLaunch]]-1,4)+1</f>
        <v>2</v>
      </c>
      <c r="J1234" s="4" t="str">
        <f>"Y"&amp;DaysPastLaunch[[#This Row],[YearNumPastLaunch]]&amp;" "&amp;"M"&amp;DaysPastLaunch[[#This Row],[Month1_12]]</f>
        <v>Y4 M6</v>
      </c>
      <c r="K1234" s="4" t="str">
        <f>"Y"&amp;DaysPastLaunch[[#This Row],[YearNumPastLaunch]]&amp;" "&amp;"Q"&amp;DaysPastLaunch[[#This Row],[Quarter1_4]]</f>
        <v>Y4 Q2</v>
      </c>
      <c r="L1234" s="4" t="str">
        <f>DaysPastLaunch[[#This Row],[YearPastLaunch]]&amp;" "&amp;"Month "&amp;DaysPastLaunch[[#This Row],[Month1_12]]</f>
        <v>Year 4 Month 6</v>
      </c>
      <c r="M1234" s="4" t="str">
        <f>DaysPastLaunch[[#This Row],[YearPastLaunch]]&amp;" "&amp;"Quarter "&amp;DaysPastLaunch[[#This Row],[Quarter1_4]]</f>
        <v>Year 4 Quarter 2</v>
      </c>
    </row>
    <row r="1235" spans="1:13" x14ac:dyDescent="0.25">
      <c r="A1235">
        <v>1234</v>
      </c>
      <c r="B1235">
        <f>ROUNDDOWN((DaysPastLaunch[[#This Row],[DaysPastLaunch]]-1)/30,0)+1</f>
        <v>42</v>
      </c>
      <c r="C1235">
        <f>ROUNDDOWN((DaysPastLaunch[[#This Row],[MonthNumPastLaunch]]-1)/12,0)+1</f>
        <v>4</v>
      </c>
      <c r="D1235">
        <f>ROUNDUP(DaysPastLaunch[[#This Row],[MonthNumPastLaunch]]/3,0)</f>
        <v>14</v>
      </c>
      <c r="E1235" s="4" t="str">
        <f>"Month "&amp;DaysPastLaunch[[#This Row],[MonthNumPastLaunch]]</f>
        <v>Month 42</v>
      </c>
      <c r="F1235" s="4" t="str">
        <f>"Year "&amp;DaysPastLaunch[[#This Row],[YearNumPastLaunch]]</f>
        <v>Year 4</v>
      </c>
      <c r="G1235" s="4" t="str">
        <f>"Quarter "&amp;DaysPastLaunch[[#This Row],[QuartnerNumPastLaunch]]</f>
        <v>Quarter 14</v>
      </c>
      <c r="H1235" s="4">
        <f>MOD(DaysPastLaunch[[#This Row],[MonthNumPastLaunch]]-1,12)+1</f>
        <v>6</v>
      </c>
      <c r="I1235" s="4">
        <f>MOD(DaysPastLaunch[[#This Row],[QuartnerNumPastLaunch]]-1,4)+1</f>
        <v>2</v>
      </c>
      <c r="J1235" s="4" t="str">
        <f>"Y"&amp;DaysPastLaunch[[#This Row],[YearNumPastLaunch]]&amp;" "&amp;"M"&amp;DaysPastLaunch[[#This Row],[Month1_12]]</f>
        <v>Y4 M6</v>
      </c>
      <c r="K1235" s="4" t="str">
        <f>"Y"&amp;DaysPastLaunch[[#This Row],[YearNumPastLaunch]]&amp;" "&amp;"Q"&amp;DaysPastLaunch[[#This Row],[Quarter1_4]]</f>
        <v>Y4 Q2</v>
      </c>
      <c r="L1235" s="4" t="str">
        <f>DaysPastLaunch[[#This Row],[YearPastLaunch]]&amp;" "&amp;"Month "&amp;DaysPastLaunch[[#This Row],[Month1_12]]</f>
        <v>Year 4 Month 6</v>
      </c>
      <c r="M1235" s="4" t="str">
        <f>DaysPastLaunch[[#This Row],[YearPastLaunch]]&amp;" "&amp;"Quarter "&amp;DaysPastLaunch[[#This Row],[Quarter1_4]]</f>
        <v>Year 4 Quarter 2</v>
      </c>
    </row>
    <row r="1236" spans="1:13" x14ac:dyDescent="0.25">
      <c r="A1236">
        <v>1235</v>
      </c>
      <c r="B1236">
        <f>ROUNDDOWN((DaysPastLaunch[[#This Row],[DaysPastLaunch]]-1)/30,0)+1</f>
        <v>42</v>
      </c>
      <c r="C1236">
        <f>ROUNDDOWN((DaysPastLaunch[[#This Row],[MonthNumPastLaunch]]-1)/12,0)+1</f>
        <v>4</v>
      </c>
      <c r="D1236">
        <f>ROUNDUP(DaysPastLaunch[[#This Row],[MonthNumPastLaunch]]/3,0)</f>
        <v>14</v>
      </c>
      <c r="E1236" s="4" t="str">
        <f>"Month "&amp;DaysPastLaunch[[#This Row],[MonthNumPastLaunch]]</f>
        <v>Month 42</v>
      </c>
      <c r="F1236" s="4" t="str">
        <f>"Year "&amp;DaysPastLaunch[[#This Row],[YearNumPastLaunch]]</f>
        <v>Year 4</v>
      </c>
      <c r="G1236" s="4" t="str">
        <f>"Quarter "&amp;DaysPastLaunch[[#This Row],[QuartnerNumPastLaunch]]</f>
        <v>Quarter 14</v>
      </c>
      <c r="H1236" s="4">
        <f>MOD(DaysPastLaunch[[#This Row],[MonthNumPastLaunch]]-1,12)+1</f>
        <v>6</v>
      </c>
      <c r="I1236" s="4">
        <f>MOD(DaysPastLaunch[[#This Row],[QuartnerNumPastLaunch]]-1,4)+1</f>
        <v>2</v>
      </c>
      <c r="J1236" s="4" t="str">
        <f>"Y"&amp;DaysPastLaunch[[#This Row],[YearNumPastLaunch]]&amp;" "&amp;"M"&amp;DaysPastLaunch[[#This Row],[Month1_12]]</f>
        <v>Y4 M6</v>
      </c>
      <c r="K1236" s="4" t="str">
        <f>"Y"&amp;DaysPastLaunch[[#This Row],[YearNumPastLaunch]]&amp;" "&amp;"Q"&amp;DaysPastLaunch[[#This Row],[Quarter1_4]]</f>
        <v>Y4 Q2</v>
      </c>
      <c r="L1236" s="4" t="str">
        <f>DaysPastLaunch[[#This Row],[YearPastLaunch]]&amp;" "&amp;"Month "&amp;DaysPastLaunch[[#This Row],[Month1_12]]</f>
        <v>Year 4 Month 6</v>
      </c>
      <c r="M1236" s="4" t="str">
        <f>DaysPastLaunch[[#This Row],[YearPastLaunch]]&amp;" "&amp;"Quarter "&amp;DaysPastLaunch[[#This Row],[Quarter1_4]]</f>
        <v>Year 4 Quarter 2</v>
      </c>
    </row>
    <row r="1237" spans="1:13" x14ac:dyDescent="0.25">
      <c r="A1237">
        <v>1236</v>
      </c>
      <c r="B1237">
        <f>ROUNDDOWN((DaysPastLaunch[[#This Row],[DaysPastLaunch]]-1)/30,0)+1</f>
        <v>42</v>
      </c>
      <c r="C1237">
        <f>ROUNDDOWN((DaysPastLaunch[[#This Row],[MonthNumPastLaunch]]-1)/12,0)+1</f>
        <v>4</v>
      </c>
      <c r="D1237">
        <f>ROUNDUP(DaysPastLaunch[[#This Row],[MonthNumPastLaunch]]/3,0)</f>
        <v>14</v>
      </c>
      <c r="E1237" s="4" t="str">
        <f>"Month "&amp;DaysPastLaunch[[#This Row],[MonthNumPastLaunch]]</f>
        <v>Month 42</v>
      </c>
      <c r="F1237" s="4" t="str">
        <f>"Year "&amp;DaysPastLaunch[[#This Row],[YearNumPastLaunch]]</f>
        <v>Year 4</v>
      </c>
      <c r="G1237" s="4" t="str">
        <f>"Quarter "&amp;DaysPastLaunch[[#This Row],[QuartnerNumPastLaunch]]</f>
        <v>Quarter 14</v>
      </c>
      <c r="H1237" s="4">
        <f>MOD(DaysPastLaunch[[#This Row],[MonthNumPastLaunch]]-1,12)+1</f>
        <v>6</v>
      </c>
      <c r="I1237" s="4">
        <f>MOD(DaysPastLaunch[[#This Row],[QuartnerNumPastLaunch]]-1,4)+1</f>
        <v>2</v>
      </c>
      <c r="J1237" s="4" t="str">
        <f>"Y"&amp;DaysPastLaunch[[#This Row],[YearNumPastLaunch]]&amp;" "&amp;"M"&amp;DaysPastLaunch[[#This Row],[Month1_12]]</f>
        <v>Y4 M6</v>
      </c>
      <c r="K1237" s="4" t="str">
        <f>"Y"&amp;DaysPastLaunch[[#This Row],[YearNumPastLaunch]]&amp;" "&amp;"Q"&amp;DaysPastLaunch[[#This Row],[Quarter1_4]]</f>
        <v>Y4 Q2</v>
      </c>
      <c r="L1237" s="4" t="str">
        <f>DaysPastLaunch[[#This Row],[YearPastLaunch]]&amp;" "&amp;"Month "&amp;DaysPastLaunch[[#This Row],[Month1_12]]</f>
        <v>Year 4 Month 6</v>
      </c>
      <c r="M1237" s="4" t="str">
        <f>DaysPastLaunch[[#This Row],[YearPastLaunch]]&amp;" "&amp;"Quarter "&amp;DaysPastLaunch[[#This Row],[Quarter1_4]]</f>
        <v>Year 4 Quarter 2</v>
      </c>
    </row>
    <row r="1238" spans="1:13" x14ac:dyDescent="0.25">
      <c r="A1238">
        <v>1237</v>
      </c>
      <c r="B1238">
        <f>ROUNDDOWN((DaysPastLaunch[[#This Row],[DaysPastLaunch]]-1)/30,0)+1</f>
        <v>42</v>
      </c>
      <c r="C1238">
        <f>ROUNDDOWN((DaysPastLaunch[[#This Row],[MonthNumPastLaunch]]-1)/12,0)+1</f>
        <v>4</v>
      </c>
      <c r="D1238">
        <f>ROUNDUP(DaysPastLaunch[[#This Row],[MonthNumPastLaunch]]/3,0)</f>
        <v>14</v>
      </c>
      <c r="E1238" s="4" t="str">
        <f>"Month "&amp;DaysPastLaunch[[#This Row],[MonthNumPastLaunch]]</f>
        <v>Month 42</v>
      </c>
      <c r="F1238" s="4" t="str">
        <f>"Year "&amp;DaysPastLaunch[[#This Row],[YearNumPastLaunch]]</f>
        <v>Year 4</v>
      </c>
      <c r="G1238" s="4" t="str">
        <f>"Quarter "&amp;DaysPastLaunch[[#This Row],[QuartnerNumPastLaunch]]</f>
        <v>Quarter 14</v>
      </c>
      <c r="H1238" s="4">
        <f>MOD(DaysPastLaunch[[#This Row],[MonthNumPastLaunch]]-1,12)+1</f>
        <v>6</v>
      </c>
      <c r="I1238" s="4">
        <f>MOD(DaysPastLaunch[[#This Row],[QuartnerNumPastLaunch]]-1,4)+1</f>
        <v>2</v>
      </c>
      <c r="J1238" s="4" t="str">
        <f>"Y"&amp;DaysPastLaunch[[#This Row],[YearNumPastLaunch]]&amp;" "&amp;"M"&amp;DaysPastLaunch[[#This Row],[Month1_12]]</f>
        <v>Y4 M6</v>
      </c>
      <c r="K1238" s="4" t="str">
        <f>"Y"&amp;DaysPastLaunch[[#This Row],[YearNumPastLaunch]]&amp;" "&amp;"Q"&amp;DaysPastLaunch[[#This Row],[Quarter1_4]]</f>
        <v>Y4 Q2</v>
      </c>
      <c r="L1238" s="4" t="str">
        <f>DaysPastLaunch[[#This Row],[YearPastLaunch]]&amp;" "&amp;"Month "&amp;DaysPastLaunch[[#This Row],[Month1_12]]</f>
        <v>Year 4 Month 6</v>
      </c>
      <c r="M1238" s="4" t="str">
        <f>DaysPastLaunch[[#This Row],[YearPastLaunch]]&amp;" "&amp;"Quarter "&amp;DaysPastLaunch[[#This Row],[Quarter1_4]]</f>
        <v>Year 4 Quarter 2</v>
      </c>
    </row>
    <row r="1239" spans="1:13" x14ac:dyDescent="0.25">
      <c r="A1239">
        <v>1238</v>
      </c>
      <c r="B1239">
        <f>ROUNDDOWN((DaysPastLaunch[[#This Row],[DaysPastLaunch]]-1)/30,0)+1</f>
        <v>42</v>
      </c>
      <c r="C1239">
        <f>ROUNDDOWN((DaysPastLaunch[[#This Row],[MonthNumPastLaunch]]-1)/12,0)+1</f>
        <v>4</v>
      </c>
      <c r="D1239">
        <f>ROUNDUP(DaysPastLaunch[[#This Row],[MonthNumPastLaunch]]/3,0)</f>
        <v>14</v>
      </c>
      <c r="E1239" s="4" t="str">
        <f>"Month "&amp;DaysPastLaunch[[#This Row],[MonthNumPastLaunch]]</f>
        <v>Month 42</v>
      </c>
      <c r="F1239" s="4" t="str">
        <f>"Year "&amp;DaysPastLaunch[[#This Row],[YearNumPastLaunch]]</f>
        <v>Year 4</v>
      </c>
      <c r="G1239" s="4" t="str">
        <f>"Quarter "&amp;DaysPastLaunch[[#This Row],[QuartnerNumPastLaunch]]</f>
        <v>Quarter 14</v>
      </c>
      <c r="H1239" s="4">
        <f>MOD(DaysPastLaunch[[#This Row],[MonthNumPastLaunch]]-1,12)+1</f>
        <v>6</v>
      </c>
      <c r="I1239" s="4">
        <f>MOD(DaysPastLaunch[[#This Row],[QuartnerNumPastLaunch]]-1,4)+1</f>
        <v>2</v>
      </c>
      <c r="J1239" s="4" t="str">
        <f>"Y"&amp;DaysPastLaunch[[#This Row],[YearNumPastLaunch]]&amp;" "&amp;"M"&amp;DaysPastLaunch[[#This Row],[Month1_12]]</f>
        <v>Y4 M6</v>
      </c>
      <c r="K1239" s="4" t="str">
        <f>"Y"&amp;DaysPastLaunch[[#This Row],[YearNumPastLaunch]]&amp;" "&amp;"Q"&amp;DaysPastLaunch[[#This Row],[Quarter1_4]]</f>
        <v>Y4 Q2</v>
      </c>
      <c r="L1239" s="4" t="str">
        <f>DaysPastLaunch[[#This Row],[YearPastLaunch]]&amp;" "&amp;"Month "&amp;DaysPastLaunch[[#This Row],[Month1_12]]</f>
        <v>Year 4 Month 6</v>
      </c>
      <c r="M1239" s="4" t="str">
        <f>DaysPastLaunch[[#This Row],[YearPastLaunch]]&amp;" "&amp;"Quarter "&amp;DaysPastLaunch[[#This Row],[Quarter1_4]]</f>
        <v>Year 4 Quarter 2</v>
      </c>
    </row>
    <row r="1240" spans="1:13" x14ac:dyDescent="0.25">
      <c r="A1240">
        <v>1239</v>
      </c>
      <c r="B1240">
        <f>ROUNDDOWN((DaysPastLaunch[[#This Row],[DaysPastLaunch]]-1)/30,0)+1</f>
        <v>42</v>
      </c>
      <c r="C1240">
        <f>ROUNDDOWN((DaysPastLaunch[[#This Row],[MonthNumPastLaunch]]-1)/12,0)+1</f>
        <v>4</v>
      </c>
      <c r="D1240">
        <f>ROUNDUP(DaysPastLaunch[[#This Row],[MonthNumPastLaunch]]/3,0)</f>
        <v>14</v>
      </c>
      <c r="E1240" s="4" t="str">
        <f>"Month "&amp;DaysPastLaunch[[#This Row],[MonthNumPastLaunch]]</f>
        <v>Month 42</v>
      </c>
      <c r="F1240" s="4" t="str">
        <f>"Year "&amp;DaysPastLaunch[[#This Row],[YearNumPastLaunch]]</f>
        <v>Year 4</v>
      </c>
      <c r="G1240" s="4" t="str">
        <f>"Quarter "&amp;DaysPastLaunch[[#This Row],[QuartnerNumPastLaunch]]</f>
        <v>Quarter 14</v>
      </c>
      <c r="H1240" s="4">
        <f>MOD(DaysPastLaunch[[#This Row],[MonthNumPastLaunch]]-1,12)+1</f>
        <v>6</v>
      </c>
      <c r="I1240" s="4">
        <f>MOD(DaysPastLaunch[[#This Row],[QuartnerNumPastLaunch]]-1,4)+1</f>
        <v>2</v>
      </c>
      <c r="J1240" s="4" t="str">
        <f>"Y"&amp;DaysPastLaunch[[#This Row],[YearNumPastLaunch]]&amp;" "&amp;"M"&amp;DaysPastLaunch[[#This Row],[Month1_12]]</f>
        <v>Y4 M6</v>
      </c>
      <c r="K1240" s="4" t="str">
        <f>"Y"&amp;DaysPastLaunch[[#This Row],[YearNumPastLaunch]]&amp;" "&amp;"Q"&amp;DaysPastLaunch[[#This Row],[Quarter1_4]]</f>
        <v>Y4 Q2</v>
      </c>
      <c r="L1240" s="4" t="str">
        <f>DaysPastLaunch[[#This Row],[YearPastLaunch]]&amp;" "&amp;"Month "&amp;DaysPastLaunch[[#This Row],[Month1_12]]</f>
        <v>Year 4 Month 6</v>
      </c>
      <c r="M1240" s="4" t="str">
        <f>DaysPastLaunch[[#This Row],[YearPastLaunch]]&amp;" "&amp;"Quarter "&amp;DaysPastLaunch[[#This Row],[Quarter1_4]]</f>
        <v>Year 4 Quarter 2</v>
      </c>
    </row>
    <row r="1241" spans="1:13" x14ac:dyDescent="0.25">
      <c r="A1241">
        <v>1240</v>
      </c>
      <c r="B1241">
        <f>ROUNDDOWN((DaysPastLaunch[[#This Row],[DaysPastLaunch]]-1)/30,0)+1</f>
        <v>42</v>
      </c>
      <c r="C1241">
        <f>ROUNDDOWN((DaysPastLaunch[[#This Row],[MonthNumPastLaunch]]-1)/12,0)+1</f>
        <v>4</v>
      </c>
      <c r="D1241">
        <f>ROUNDUP(DaysPastLaunch[[#This Row],[MonthNumPastLaunch]]/3,0)</f>
        <v>14</v>
      </c>
      <c r="E1241" s="4" t="str">
        <f>"Month "&amp;DaysPastLaunch[[#This Row],[MonthNumPastLaunch]]</f>
        <v>Month 42</v>
      </c>
      <c r="F1241" s="4" t="str">
        <f>"Year "&amp;DaysPastLaunch[[#This Row],[YearNumPastLaunch]]</f>
        <v>Year 4</v>
      </c>
      <c r="G1241" s="4" t="str">
        <f>"Quarter "&amp;DaysPastLaunch[[#This Row],[QuartnerNumPastLaunch]]</f>
        <v>Quarter 14</v>
      </c>
      <c r="H1241" s="4">
        <f>MOD(DaysPastLaunch[[#This Row],[MonthNumPastLaunch]]-1,12)+1</f>
        <v>6</v>
      </c>
      <c r="I1241" s="4">
        <f>MOD(DaysPastLaunch[[#This Row],[QuartnerNumPastLaunch]]-1,4)+1</f>
        <v>2</v>
      </c>
      <c r="J1241" s="4" t="str">
        <f>"Y"&amp;DaysPastLaunch[[#This Row],[YearNumPastLaunch]]&amp;" "&amp;"M"&amp;DaysPastLaunch[[#This Row],[Month1_12]]</f>
        <v>Y4 M6</v>
      </c>
      <c r="K1241" s="4" t="str">
        <f>"Y"&amp;DaysPastLaunch[[#This Row],[YearNumPastLaunch]]&amp;" "&amp;"Q"&amp;DaysPastLaunch[[#This Row],[Quarter1_4]]</f>
        <v>Y4 Q2</v>
      </c>
      <c r="L1241" s="4" t="str">
        <f>DaysPastLaunch[[#This Row],[YearPastLaunch]]&amp;" "&amp;"Month "&amp;DaysPastLaunch[[#This Row],[Month1_12]]</f>
        <v>Year 4 Month 6</v>
      </c>
      <c r="M1241" s="4" t="str">
        <f>DaysPastLaunch[[#This Row],[YearPastLaunch]]&amp;" "&amp;"Quarter "&amp;DaysPastLaunch[[#This Row],[Quarter1_4]]</f>
        <v>Year 4 Quarter 2</v>
      </c>
    </row>
    <row r="1242" spans="1:13" x14ac:dyDescent="0.25">
      <c r="A1242">
        <v>1241</v>
      </c>
      <c r="B1242">
        <f>ROUNDDOWN((DaysPastLaunch[[#This Row],[DaysPastLaunch]]-1)/30,0)+1</f>
        <v>42</v>
      </c>
      <c r="C1242">
        <f>ROUNDDOWN((DaysPastLaunch[[#This Row],[MonthNumPastLaunch]]-1)/12,0)+1</f>
        <v>4</v>
      </c>
      <c r="D1242">
        <f>ROUNDUP(DaysPastLaunch[[#This Row],[MonthNumPastLaunch]]/3,0)</f>
        <v>14</v>
      </c>
      <c r="E1242" s="4" t="str">
        <f>"Month "&amp;DaysPastLaunch[[#This Row],[MonthNumPastLaunch]]</f>
        <v>Month 42</v>
      </c>
      <c r="F1242" s="4" t="str">
        <f>"Year "&amp;DaysPastLaunch[[#This Row],[YearNumPastLaunch]]</f>
        <v>Year 4</v>
      </c>
      <c r="G1242" s="4" t="str">
        <f>"Quarter "&amp;DaysPastLaunch[[#This Row],[QuartnerNumPastLaunch]]</f>
        <v>Quarter 14</v>
      </c>
      <c r="H1242" s="4">
        <f>MOD(DaysPastLaunch[[#This Row],[MonthNumPastLaunch]]-1,12)+1</f>
        <v>6</v>
      </c>
      <c r="I1242" s="4">
        <f>MOD(DaysPastLaunch[[#This Row],[QuartnerNumPastLaunch]]-1,4)+1</f>
        <v>2</v>
      </c>
      <c r="J1242" s="4" t="str">
        <f>"Y"&amp;DaysPastLaunch[[#This Row],[YearNumPastLaunch]]&amp;" "&amp;"M"&amp;DaysPastLaunch[[#This Row],[Month1_12]]</f>
        <v>Y4 M6</v>
      </c>
      <c r="K1242" s="4" t="str">
        <f>"Y"&amp;DaysPastLaunch[[#This Row],[YearNumPastLaunch]]&amp;" "&amp;"Q"&amp;DaysPastLaunch[[#This Row],[Quarter1_4]]</f>
        <v>Y4 Q2</v>
      </c>
      <c r="L1242" s="4" t="str">
        <f>DaysPastLaunch[[#This Row],[YearPastLaunch]]&amp;" "&amp;"Month "&amp;DaysPastLaunch[[#This Row],[Month1_12]]</f>
        <v>Year 4 Month 6</v>
      </c>
      <c r="M1242" s="4" t="str">
        <f>DaysPastLaunch[[#This Row],[YearPastLaunch]]&amp;" "&amp;"Quarter "&amp;DaysPastLaunch[[#This Row],[Quarter1_4]]</f>
        <v>Year 4 Quarter 2</v>
      </c>
    </row>
    <row r="1243" spans="1:13" x14ac:dyDescent="0.25">
      <c r="A1243">
        <v>1242</v>
      </c>
      <c r="B1243">
        <f>ROUNDDOWN((DaysPastLaunch[[#This Row],[DaysPastLaunch]]-1)/30,0)+1</f>
        <v>42</v>
      </c>
      <c r="C1243">
        <f>ROUNDDOWN((DaysPastLaunch[[#This Row],[MonthNumPastLaunch]]-1)/12,0)+1</f>
        <v>4</v>
      </c>
      <c r="D1243">
        <f>ROUNDUP(DaysPastLaunch[[#This Row],[MonthNumPastLaunch]]/3,0)</f>
        <v>14</v>
      </c>
      <c r="E1243" s="4" t="str">
        <f>"Month "&amp;DaysPastLaunch[[#This Row],[MonthNumPastLaunch]]</f>
        <v>Month 42</v>
      </c>
      <c r="F1243" s="4" t="str">
        <f>"Year "&amp;DaysPastLaunch[[#This Row],[YearNumPastLaunch]]</f>
        <v>Year 4</v>
      </c>
      <c r="G1243" s="4" t="str">
        <f>"Quarter "&amp;DaysPastLaunch[[#This Row],[QuartnerNumPastLaunch]]</f>
        <v>Quarter 14</v>
      </c>
      <c r="H1243" s="4">
        <f>MOD(DaysPastLaunch[[#This Row],[MonthNumPastLaunch]]-1,12)+1</f>
        <v>6</v>
      </c>
      <c r="I1243" s="4">
        <f>MOD(DaysPastLaunch[[#This Row],[QuartnerNumPastLaunch]]-1,4)+1</f>
        <v>2</v>
      </c>
      <c r="J1243" s="4" t="str">
        <f>"Y"&amp;DaysPastLaunch[[#This Row],[YearNumPastLaunch]]&amp;" "&amp;"M"&amp;DaysPastLaunch[[#This Row],[Month1_12]]</f>
        <v>Y4 M6</v>
      </c>
      <c r="K1243" s="4" t="str">
        <f>"Y"&amp;DaysPastLaunch[[#This Row],[YearNumPastLaunch]]&amp;" "&amp;"Q"&amp;DaysPastLaunch[[#This Row],[Quarter1_4]]</f>
        <v>Y4 Q2</v>
      </c>
      <c r="L1243" s="4" t="str">
        <f>DaysPastLaunch[[#This Row],[YearPastLaunch]]&amp;" "&amp;"Month "&amp;DaysPastLaunch[[#This Row],[Month1_12]]</f>
        <v>Year 4 Month 6</v>
      </c>
      <c r="M1243" s="4" t="str">
        <f>DaysPastLaunch[[#This Row],[YearPastLaunch]]&amp;" "&amp;"Quarter "&amp;DaysPastLaunch[[#This Row],[Quarter1_4]]</f>
        <v>Year 4 Quarter 2</v>
      </c>
    </row>
    <row r="1244" spans="1:13" x14ac:dyDescent="0.25">
      <c r="A1244">
        <v>1243</v>
      </c>
      <c r="B1244">
        <f>ROUNDDOWN((DaysPastLaunch[[#This Row],[DaysPastLaunch]]-1)/30,0)+1</f>
        <v>42</v>
      </c>
      <c r="C1244">
        <f>ROUNDDOWN((DaysPastLaunch[[#This Row],[MonthNumPastLaunch]]-1)/12,0)+1</f>
        <v>4</v>
      </c>
      <c r="D1244">
        <f>ROUNDUP(DaysPastLaunch[[#This Row],[MonthNumPastLaunch]]/3,0)</f>
        <v>14</v>
      </c>
      <c r="E1244" s="4" t="str">
        <f>"Month "&amp;DaysPastLaunch[[#This Row],[MonthNumPastLaunch]]</f>
        <v>Month 42</v>
      </c>
      <c r="F1244" s="4" t="str">
        <f>"Year "&amp;DaysPastLaunch[[#This Row],[YearNumPastLaunch]]</f>
        <v>Year 4</v>
      </c>
      <c r="G1244" s="4" t="str">
        <f>"Quarter "&amp;DaysPastLaunch[[#This Row],[QuartnerNumPastLaunch]]</f>
        <v>Quarter 14</v>
      </c>
      <c r="H1244" s="4">
        <f>MOD(DaysPastLaunch[[#This Row],[MonthNumPastLaunch]]-1,12)+1</f>
        <v>6</v>
      </c>
      <c r="I1244" s="4">
        <f>MOD(DaysPastLaunch[[#This Row],[QuartnerNumPastLaunch]]-1,4)+1</f>
        <v>2</v>
      </c>
      <c r="J1244" s="4" t="str">
        <f>"Y"&amp;DaysPastLaunch[[#This Row],[YearNumPastLaunch]]&amp;" "&amp;"M"&amp;DaysPastLaunch[[#This Row],[Month1_12]]</f>
        <v>Y4 M6</v>
      </c>
      <c r="K1244" s="4" t="str">
        <f>"Y"&amp;DaysPastLaunch[[#This Row],[YearNumPastLaunch]]&amp;" "&amp;"Q"&amp;DaysPastLaunch[[#This Row],[Quarter1_4]]</f>
        <v>Y4 Q2</v>
      </c>
      <c r="L1244" s="4" t="str">
        <f>DaysPastLaunch[[#This Row],[YearPastLaunch]]&amp;" "&amp;"Month "&amp;DaysPastLaunch[[#This Row],[Month1_12]]</f>
        <v>Year 4 Month 6</v>
      </c>
      <c r="M1244" s="4" t="str">
        <f>DaysPastLaunch[[#This Row],[YearPastLaunch]]&amp;" "&amp;"Quarter "&amp;DaysPastLaunch[[#This Row],[Quarter1_4]]</f>
        <v>Year 4 Quarter 2</v>
      </c>
    </row>
    <row r="1245" spans="1:13" x14ac:dyDescent="0.25">
      <c r="A1245">
        <v>1244</v>
      </c>
      <c r="B1245">
        <f>ROUNDDOWN((DaysPastLaunch[[#This Row],[DaysPastLaunch]]-1)/30,0)+1</f>
        <v>42</v>
      </c>
      <c r="C1245">
        <f>ROUNDDOWN((DaysPastLaunch[[#This Row],[MonthNumPastLaunch]]-1)/12,0)+1</f>
        <v>4</v>
      </c>
      <c r="D1245">
        <f>ROUNDUP(DaysPastLaunch[[#This Row],[MonthNumPastLaunch]]/3,0)</f>
        <v>14</v>
      </c>
      <c r="E1245" s="4" t="str">
        <f>"Month "&amp;DaysPastLaunch[[#This Row],[MonthNumPastLaunch]]</f>
        <v>Month 42</v>
      </c>
      <c r="F1245" s="4" t="str">
        <f>"Year "&amp;DaysPastLaunch[[#This Row],[YearNumPastLaunch]]</f>
        <v>Year 4</v>
      </c>
      <c r="G1245" s="4" t="str">
        <f>"Quarter "&amp;DaysPastLaunch[[#This Row],[QuartnerNumPastLaunch]]</f>
        <v>Quarter 14</v>
      </c>
      <c r="H1245" s="4">
        <f>MOD(DaysPastLaunch[[#This Row],[MonthNumPastLaunch]]-1,12)+1</f>
        <v>6</v>
      </c>
      <c r="I1245" s="4">
        <f>MOD(DaysPastLaunch[[#This Row],[QuartnerNumPastLaunch]]-1,4)+1</f>
        <v>2</v>
      </c>
      <c r="J1245" s="4" t="str">
        <f>"Y"&amp;DaysPastLaunch[[#This Row],[YearNumPastLaunch]]&amp;" "&amp;"M"&amp;DaysPastLaunch[[#This Row],[Month1_12]]</f>
        <v>Y4 M6</v>
      </c>
      <c r="K1245" s="4" t="str">
        <f>"Y"&amp;DaysPastLaunch[[#This Row],[YearNumPastLaunch]]&amp;" "&amp;"Q"&amp;DaysPastLaunch[[#This Row],[Quarter1_4]]</f>
        <v>Y4 Q2</v>
      </c>
      <c r="L1245" s="4" t="str">
        <f>DaysPastLaunch[[#This Row],[YearPastLaunch]]&amp;" "&amp;"Month "&amp;DaysPastLaunch[[#This Row],[Month1_12]]</f>
        <v>Year 4 Month 6</v>
      </c>
      <c r="M1245" s="4" t="str">
        <f>DaysPastLaunch[[#This Row],[YearPastLaunch]]&amp;" "&amp;"Quarter "&amp;DaysPastLaunch[[#This Row],[Quarter1_4]]</f>
        <v>Year 4 Quarter 2</v>
      </c>
    </row>
    <row r="1246" spans="1:13" x14ac:dyDescent="0.25">
      <c r="A1246">
        <v>1245</v>
      </c>
      <c r="B1246">
        <f>ROUNDDOWN((DaysPastLaunch[[#This Row],[DaysPastLaunch]]-1)/30,0)+1</f>
        <v>42</v>
      </c>
      <c r="C1246">
        <f>ROUNDDOWN((DaysPastLaunch[[#This Row],[MonthNumPastLaunch]]-1)/12,0)+1</f>
        <v>4</v>
      </c>
      <c r="D1246">
        <f>ROUNDUP(DaysPastLaunch[[#This Row],[MonthNumPastLaunch]]/3,0)</f>
        <v>14</v>
      </c>
      <c r="E1246" s="4" t="str">
        <f>"Month "&amp;DaysPastLaunch[[#This Row],[MonthNumPastLaunch]]</f>
        <v>Month 42</v>
      </c>
      <c r="F1246" s="4" t="str">
        <f>"Year "&amp;DaysPastLaunch[[#This Row],[YearNumPastLaunch]]</f>
        <v>Year 4</v>
      </c>
      <c r="G1246" s="4" t="str">
        <f>"Quarter "&amp;DaysPastLaunch[[#This Row],[QuartnerNumPastLaunch]]</f>
        <v>Quarter 14</v>
      </c>
      <c r="H1246" s="4">
        <f>MOD(DaysPastLaunch[[#This Row],[MonthNumPastLaunch]]-1,12)+1</f>
        <v>6</v>
      </c>
      <c r="I1246" s="4">
        <f>MOD(DaysPastLaunch[[#This Row],[QuartnerNumPastLaunch]]-1,4)+1</f>
        <v>2</v>
      </c>
      <c r="J1246" s="4" t="str">
        <f>"Y"&amp;DaysPastLaunch[[#This Row],[YearNumPastLaunch]]&amp;" "&amp;"M"&amp;DaysPastLaunch[[#This Row],[Month1_12]]</f>
        <v>Y4 M6</v>
      </c>
      <c r="K1246" s="4" t="str">
        <f>"Y"&amp;DaysPastLaunch[[#This Row],[YearNumPastLaunch]]&amp;" "&amp;"Q"&amp;DaysPastLaunch[[#This Row],[Quarter1_4]]</f>
        <v>Y4 Q2</v>
      </c>
      <c r="L1246" s="4" t="str">
        <f>DaysPastLaunch[[#This Row],[YearPastLaunch]]&amp;" "&amp;"Month "&amp;DaysPastLaunch[[#This Row],[Month1_12]]</f>
        <v>Year 4 Month 6</v>
      </c>
      <c r="M1246" s="4" t="str">
        <f>DaysPastLaunch[[#This Row],[YearPastLaunch]]&amp;" "&amp;"Quarter "&amp;DaysPastLaunch[[#This Row],[Quarter1_4]]</f>
        <v>Year 4 Quarter 2</v>
      </c>
    </row>
    <row r="1247" spans="1:13" x14ac:dyDescent="0.25">
      <c r="A1247">
        <v>1246</v>
      </c>
      <c r="B1247">
        <f>ROUNDDOWN((DaysPastLaunch[[#This Row],[DaysPastLaunch]]-1)/30,0)+1</f>
        <v>42</v>
      </c>
      <c r="C1247">
        <f>ROUNDDOWN((DaysPastLaunch[[#This Row],[MonthNumPastLaunch]]-1)/12,0)+1</f>
        <v>4</v>
      </c>
      <c r="D1247">
        <f>ROUNDUP(DaysPastLaunch[[#This Row],[MonthNumPastLaunch]]/3,0)</f>
        <v>14</v>
      </c>
      <c r="E1247" s="4" t="str">
        <f>"Month "&amp;DaysPastLaunch[[#This Row],[MonthNumPastLaunch]]</f>
        <v>Month 42</v>
      </c>
      <c r="F1247" s="4" t="str">
        <f>"Year "&amp;DaysPastLaunch[[#This Row],[YearNumPastLaunch]]</f>
        <v>Year 4</v>
      </c>
      <c r="G1247" s="4" t="str">
        <f>"Quarter "&amp;DaysPastLaunch[[#This Row],[QuartnerNumPastLaunch]]</f>
        <v>Quarter 14</v>
      </c>
      <c r="H1247" s="4">
        <f>MOD(DaysPastLaunch[[#This Row],[MonthNumPastLaunch]]-1,12)+1</f>
        <v>6</v>
      </c>
      <c r="I1247" s="4">
        <f>MOD(DaysPastLaunch[[#This Row],[QuartnerNumPastLaunch]]-1,4)+1</f>
        <v>2</v>
      </c>
      <c r="J1247" s="4" t="str">
        <f>"Y"&amp;DaysPastLaunch[[#This Row],[YearNumPastLaunch]]&amp;" "&amp;"M"&amp;DaysPastLaunch[[#This Row],[Month1_12]]</f>
        <v>Y4 M6</v>
      </c>
      <c r="K1247" s="4" t="str">
        <f>"Y"&amp;DaysPastLaunch[[#This Row],[YearNumPastLaunch]]&amp;" "&amp;"Q"&amp;DaysPastLaunch[[#This Row],[Quarter1_4]]</f>
        <v>Y4 Q2</v>
      </c>
      <c r="L1247" s="4" t="str">
        <f>DaysPastLaunch[[#This Row],[YearPastLaunch]]&amp;" "&amp;"Month "&amp;DaysPastLaunch[[#This Row],[Month1_12]]</f>
        <v>Year 4 Month 6</v>
      </c>
      <c r="M1247" s="4" t="str">
        <f>DaysPastLaunch[[#This Row],[YearPastLaunch]]&amp;" "&amp;"Quarter "&amp;DaysPastLaunch[[#This Row],[Quarter1_4]]</f>
        <v>Year 4 Quarter 2</v>
      </c>
    </row>
    <row r="1248" spans="1:13" x14ac:dyDescent="0.25">
      <c r="A1248">
        <v>1247</v>
      </c>
      <c r="B1248">
        <f>ROUNDDOWN((DaysPastLaunch[[#This Row],[DaysPastLaunch]]-1)/30,0)+1</f>
        <v>42</v>
      </c>
      <c r="C1248">
        <f>ROUNDDOWN((DaysPastLaunch[[#This Row],[MonthNumPastLaunch]]-1)/12,0)+1</f>
        <v>4</v>
      </c>
      <c r="D1248">
        <f>ROUNDUP(DaysPastLaunch[[#This Row],[MonthNumPastLaunch]]/3,0)</f>
        <v>14</v>
      </c>
      <c r="E1248" s="4" t="str">
        <f>"Month "&amp;DaysPastLaunch[[#This Row],[MonthNumPastLaunch]]</f>
        <v>Month 42</v>
      </c>
      <c r="F1248" s="4" t="str">
        <f>"Year "&amp;DaysPastLaunch[[#This Row],[YearNumPastLaunch]]</f>
        <v>Year 4</v>
      </c>
      <c r="G1248" s="4" t="str">
        <f>"Quarter "&amp;DaysPastLaunch[[#This Row],[QuartnerNumPastLaunch]]</f>
        <v>Quarter 14</v>
      </c>
      <c r="H1248" s="4">
        <f>MOD(DaysPastLaunch[[#This Row],[MonthNumPastLaunch]]-1,12)+1</f>
        <v>6</v>
      </c>
      <c r="I1248" s="4">
        <f>MOD(DaysPastLaunch[[#This Row],[QuartnerNumPastLaunch]]-1,4)+1</f>
        <v>2</v>
      </c>
      <c r="J1248" s="4" t="str">
        <f>"Y"&amp;DaysPastLaunch[[#This Row],[YearNumPastLaunch]]&amp;" "&amp;"M"&amp;DaysPastLaunch[[#This Row],[Month1_12]]</f>
        <v>Y4 M6</v>
      </c>
      <c r="K1248" s="4" t="str">
        <f>"Y"&amp;DaysPastLaunch[[#This Row],[YearNumPastLaunch]]&amp;" "&amp;"Q"&amp;DaysPastLaunch[[#This Row],[Quarter1_4]]</f>
        <v>Y4 Q2</v>
      </c>
      <c r="L1248" s="4" t="str">
        <f>DaysPastLaunch[[#This Row],[YearPastLaunch]]&amp;" "&amp;"Month "&amp;DaysPastLaunch[[#This Row],[Month1_12]]</f>
        <v>Year 4 Month 6</v>
      </c>
      <c r="M1248" s="4" t="str">
        <f>DaysPastLaunch[[#This Row],[YearPastLaunch]]&amp;" "&amp;"Quarter "&amp;DaysPastLaunch[[#This Row],[Quarter1_4]]</f>
        <v>Year 4 Quarter 2</v>
      </c>
    </row>
    <row r="1249" spans="1:13" x14ac:dyDescent="0.25">
      <c r="A1249">
        <v>1248</v>
      </c>
      <c r="B1249">
        <f>ROUNDDOWN((DaysPastLaunch[[#This Row],[DaysPastLaunch]]-1)/30,0)+1</f>
        <v>42</v>
      </c>
      <c r="C1249">
        <f>ROUNDDOWN((DaysPastLaunch[[#This Row],[MonthNumPastLaunch]]-1)/12,0)+1</f>
        <v>4</v>
      </c>
      <c r="D1249">
        <f>ROUNDUP(DaysPastLaunch[[#This Row],[MonthNumPastLaunch]]/3,0)</f>
        <v>14</v>
      </c>
      <c r="E1249" s="4" t="str">
        <f>"Month "&amp;DaysPastLaunch[[#This Row],[MonthNumPastLaunch]]</f>
        <v>Month 42</v>
      </c>
      <c r="F1249" s="4" t="str">
        <f>"Year "&amp;DaysPastLaunch[[#This Row],[YearNumPastLaunch]]</f>
        <v>Year 4</v>
      </c>
      <c r="G1249" s="4" t="str">
        <f>"Quarter "&amp;DaysPastLaunch[[#This Row],[QuartnerNumPastLaunch]]</f>
        <v>Quarter 14</v>
      </c>
      <c r="H1249" s="4">
        <f>MOD(DaysPastLaunch[[#This Row],[MonthNumPastLaunch]]-1,12)+1</f>
        <v>6</v>
      </c>
      <c r="I1249" s="4">
        <f>MOD(DaysPastLaunch[[#This Row],[QuartnerNumPastLaunch]]-1,4)+1</f>
        <v>2</v>
      </c>
      <c r="J1249" s="4" t="str">
        <f>"Y"&amp;DaysPastLaunch[[#This Row],[YearNumPastLaunch]]&amp;" "&amp;"M"&amp;DaysPastLaunch[[#This Row],[Month1_12]]</f>
        <v>Y4 M6</v>
      </c>
      <c r="K1249" s="4" t="str">
        <f>"Y"&amp;DaysPastLaunch[[#This Row],[YearNumPastLaunch]]&amp;" "&amp;"Q"&amp;DaysPastLaunch[[#This Row],[Quarter1_4]]</f>
        <v>Y4 Q2</v>
      </c>
      <c r="L1249" s="4" t="str">
        <f>DaysPastLaunch[[#This Row],[YearPastLaunch]]&amp;" "&amp;"Month "&amp;DaysPastLaunch[[#This Row],[Month1_12]]</f>
        <v>Year 4 Month 6</v>
      </c>
      <c r="M1249" s="4" t="str">
        <f>DaysPastLaunch[[#This Row],[YearPastLaunch]]&amp;" "&amp;"Quarter "&amp;DaysPastLaunch[[#This Row],[Quarter1_4]]</f>
        <v>Year 4 Quarter 2</v>
      </c>
    </row>
    <row r="1250" spans="1:13" x14ac:dyDescent="0.25">
      <c r="A1250">
        <v>1249</v>
      </c>
      <c r="B1250">
        <f>ROUNDDOWN((DaysPastLaunch[[#This Row],[DaysPastLaunch]]-1)/30,0)+1</f>
        <v>42</v>
      </c>
      <c r="C1250">
        <f>ROUNDDOWN((DaysPastLaunch[[#This Row],[MonthNumPastLaunch]]-1)/12,0)+1</f>
        <v>4</v>
      </c>
      <c r="D1250">
        <f>ROUNDUP(DaysPastLaunch[[#This Row],[MonthNumPastLaunch]]/3,0)</f>
        <v>14</v>
      </c>
      <c r="E1250" s="4" t="str">
        <f>"Month "&amp;DaysPastLaunch[[#This Row],[MonthNumPastLaunch]]</f>
        <v>Month 42</v>
      </c>
      <c r="F1250" s="4" t="str">
        <f>"Year "&amp;DaysPastLaunch[[#This Row],[YearNumPastLaunch]]</f>
        <v>Year 4</v>
      </c>
      <c r="G1250" s="4" t="str">
        <f>"Quarter "&amp;DaysPastLaunch[[#This Row],[QuartnerNumPastLaunch]]</f>
        <v>Quarter 14</v>
      </c>
      <c r="H1250" s="4">
        <f>MOD(DaysPastLaunch[[#This Row],[MonthNumPastLaunch]]-1,12)+1</f>
        <v>6</v>
      </c>
      <c r="I1250" s="4">
        <f>MOD(DaysPastLaunch[[#This Row],[QuartnerNumPastLaunch]]-1,4)+1</f>
        <v>2</v>
      </c>
      <c r="J1250" s="4" t="str">
        <f>"Y"&amp;DaysPastLaunch[[#This Row],[YearNumPastLaunch]]&amp;" "&amp;"M"&amp;DaysPastLaunch[[#This Row],[Month1_12]]</f>
        <v>Y4 M6</v>
      </c>
      <c r="K1250" s="4" t="str">
        <f>"Y"&amp;DaysPastLaunch[[#This Row],[YearNumPastLaunch]]&amp;" "&amp;"Q"&amp;DaysPastLaunch[[#This Row],[Quarter1_4]]</f>
        <v>Y4 Q2</v>
      </c>
      <c r="L1250" s="4" t="str">
        <f>DaysPastLaunch[[#This Row],[YearPastLaunch]]&amp;" "&amp;"Month "&amp;DaysPastLaunch[[#This Row],[Month1_12]]</f>
        <v>Year 4 Month 6</v>
      </c>
      <c r="M1250" s="4" t="str">
        <f>DaysPastLaunch[[#This Row],[YearPastLaunch]]&amp;" "&amp;"Quarter "&amp;DaysPastLaunch[[#This Row],[Quarter1_4]]</f>
        <v>Year 4 Quarter 2</v>
      </c>
    </row>
    <row r="1251" spans="1:13" x14ac:dyDescent="0.25">
      <c r="A1251">
        <v>1250</v>
      </c>
      <c r="B1251">
        <f>ROUNDDOWN((DaysPastLaunch[[#This Row],[DaysPastLaunch]]-1)/30,0)+1</f>
        <v>42</v>
      </c>
      <c r="C1251">
        <f>ROUNDDOWN((DaysPastLaunch[[#This Row],[MonthNumPastLaunch]]-1)/12,0)+1</f>
        <v>4</v>
      </c>
      <c r="D1251">
        <f>ROUNDUP(DaysPastLaunch[[#This Row],[MonthNumPastLaunch]]/3,0)</f>
        <v>14</v>
      </c>
      <c r="E1251" s="4" t="str">
        <f>"Month "&amp;DaysPastLaunch[[#This Row],[MonthNumPastLaunch]]</f>
        <v>Month 42</v>
      </c>
      <c r="F1251" s="4" t="str">
        <f>"Year "&amp;DaysPastLaunch[[#This Row],[YearNumPastLaunch]]</f>
        <v>Year 4</v>
      </c>
      <c r="G1251" s="4" t="str">
        <f>"Quarter "&amp;DaysPastLaunch[[#This Row],[QuartnerNumPastLaunch]]</f>
        <v>Quarter 14</v>
      </c>
      <c r="H1251" s="4">
        <f>MOD(DaysPastLaunch[[#This Row],[MonthNumPastLaunch]]-1,12)+1</f>
        <v>6</v>
      </c>
      <c r="I1251" s="4">
        <f>MOD(DaysPastLaunch[[#This Row],[QuartnerNumPastLaunch]]-1,4)+1</f>
        <v>2</v>
      </c>
      <c r="J1251" s="4" t="str">
        <f>"Y"&amp;DaysPastLaunch[[#This Row],[YearNumPastLaunch]]&amp;" "&amp;"M"&amp;DaysPastLaunch[[#This Row],[Month1_12]]</f>
        <v>Y4 M6</v>
      </c>
      <c r="K1251" s="4" t="str">
        <f>"Y"&amp;DaysPastLaunch[[#This Row],[YearNumPastLaunch]]&amp;" "&amp;"Q"&amp;DaysPastLaunch[[#This Row],[Quarter1_4]]</f>
        <v>Y4 Q2</v>
      </c>
      <c r="L1251" s="4" t="str">
        <f>DaysPastLaunch[[#This Row],[YearPastLaunch]]&amp;" "&amp;"Month "&amp;DaysPastLaunch[[#This Row],[Month1_12]]</f>
        <v>Year 4 Month 6</v>
      </c>
      <c r="M1251" s="4" t="str">
        <f>DaysPastLaunch[[#This Row],[YearPastLaunch]]&amp;" "&amp;"Quarter "&amp;DaysPastLaunch[[#This Row],[Quarter1_4]]</f>
        <v>Year 4 Quarter 2</v>
      </c>
    </row>
    <row r="1252" spans="1:13" x14ac:dyDescent="0.25">
      <c r="A1252">
        <v>1251</v>
      </c>
      <c r="B1252">
        <f>ROUNDDOWN((DaysPastLaunch[[#This Row],[DaysPastLaunch]]-1)/30,0)+1</f>
        <v>42</v>
      </c>
      <c r="C1252">
        <f>ROUNDDOWN((DaysPastLaunch[[#This Row],[MonthNumPastLaunch]]-1)/12,0)+1</f>
        <v>4</v>
      </c>
      <c r="D1252">
        <f>ROUNDUP(DaysPastLaunch[[#This Row],[MonthNumPastLaunch]]/3,0)</f>
        <v>14</v>
      </c>
      <c r="E1252" s="4" t="str">
        <f>"Month "&amp;DaysPastLaunch[[#This Row],[MonthNumPastLaunch]]</f>
        <v>Month 42</v>
      </c>
      <c r="F1252" s="4" t="str">
        <f>"Year "&amp;DaysPastLaunch[[#This Row],[YearNumPastLaunch]]</f>
        <v>Year 4</v>
      </c>
      <c r="G1252" s="4" t="str">
        <f>"Quarter "&amp;DaysPastLaunch[[#This Row],[QuartnerNumPastLaunch]]</f>
        <v>Quarter 14</v>
      </c>
      <c r="H1252" s="4">
        <f>MOD(DaysPastLaunch[[#This Row],[MonthNumPastLaunch]]-1,12)+1</f>
        <v>6</v>
      </c>
      <c r="I1252" s="4">
        <f>MOD(DaysPastLaunch[[#This Row],[QuartnerNumPastLaunch]]-1,4)+1</f>
        <v>2</v>
      </c>
      <c r="J1252" s="4" t="str">
        <f>"Y"&amp;DaysPastLaunch[[#This Row],[YearNumPastLaunch]]&amp;" "&amp;"M"&amp;DaysPastLaunch[[#This Row],[Month1_12]]</f>
        <v>Y4 M6</v>
      </c>
      <c r="K1252" s="4" t="str">
        <f>"Y"&amp;DaysPastLaunch[[#This Row],[YearNumPastLaunch]]&amp;" "&amp;"Q"&amp;DaysPastLaunch[[#This Row],[Quarter1_4]]</f>
        <v>Y4 Q2</v>
      </c>
      <c r="L1252" s="4" t="str">
        <f>DaysPastLaunch[[#This Row],[YearPastLaunch]]&amp;" "&amp;"Month "&amp;DaysPastLaunch[[#This Row],[Month1_12]]</f>
        <v>Year 4 Month 6</v>
      </c>
      <c r="M1252" s="4" t="str">
        <f>DaysPastLaunch[[#This Row],[YearPastLaunch]]&amp;" "&amp;"Quarter "&amp;DaysPastLaunch[[#This Row],[Quarter1_4]]</f>
        <v>Year 4 Quarter 2</v>
      </c>
    </row>
    <row r="1253" spans="1:13" x14ac:dyDescent="0.25">
      <c r="A1253">
        <v>1252</v>
      </c>
      <c r="B1253">
        <f>ROUNDDOWN((DaysPastLaunch[[#This Row],[DaysPastLaunch]]-1)/30,0)+1</f>
        <v>42</v>
      </c>
      <c r="C1253">
        <f>ROUNDDOWN((DaysPastLaunch[[#This Row],[MonthNumPastLaunch]]-1)/12,0)+1</f>
        <v>4</v>
      </c>
      <c r="D1253">
        <f>ROUNDUP(DaysPastLaunch[[#This Row],[MonthNumPastLaunch]]/3,0)</f>
        <v>14</v>
      </c>
      <c r="E1253" s="4" t="str">
        <f>"Month "&amp;DaysPastLaunch[[#This Row],[MonthNumPastLaunch]]</f>
        <v>Month 42</v>
      </c>
      <c r="F1253" s="4" t="str">
        <f>"Year "&amp;DaysPastLaunch[[#This Row],[YearNumPastLaunch]]</f>
        <v>Year 4</v>
      </c>
      <c r="G1253" s="4" t="str">
        <f>"Quarter "&amp;DaysPastLaunch[[#This Row],[QuartnerNumPastLaunch]]</f>
        <v>Quarter 14</v>
      </c>
      <c r="H1253" s="4">
        <f>MOD(DaysPastLaunch[[#This Row],[MonthNumPastLaunch]]-1,12)+1</f>
        <v>6</v>
      </c>
      <c r="I1253" s="4">
        <f>MOD(DaysPastLaunch[[#This Row],[QuartnerNumPastLaunch]]-1,4)+1</f>
        <v>2</v>
      </c>
      <c r="J1253" s="4" t="str">
        <f>"Y"&amp;DaysPastLaunch[[#This Row],[YearNumPastLaunch]]&amp;" "&amp;"M"&amp;DaysPastLaunch[[#This Row],[Month1_12]]</f>
        <v>Y4 M6</v>
      </c>
      <c r="K1253" s="4" t="str">
        <f>"Y"&amp;DaysPastLaunch[[#This Row],[YearNumPastLaunch]]&amp;" "&amp;"Q"&amp;DaysPastLaunch[[#This Row],[Quarter1_4]]</f>
        <v>Y4 Q2</v>
      </c>
      <c r="L1253" s="4" t="str">
        <f>DaysPastLaunch[[#This Row],[YearPastLaunch]]&amp;" "&amp;"Month "&amp;DaysPastLaunch[[#This Row],[Month1_12]]</f>
        <v>Year 4 Month 6</v>
      </c>
      <c r="M1253" s="4" t="str">
        <f>DaysPastLaunch[[#This Row],[YearPastLaunch]]&amp;" "&amp;"Quarter "&amp;DaysPastLaunch[[#This Row],[Quarter1_4]]</f>
        <v>Year 4 Quarter 2</v>
      </c>
    </row>
    <row r="1254" spans="1:13" x14ac:dyDescent="0.25">
      <c r="A1254">
        <v>1253</v>
      </c>
      <c r="B1254">
        <f>ROUNDDOWN((DaysPastLaunch[[#This Row],[DaysPastLaunch]]-1)/30,0)+1</f>
        <v>42</v>
      </c>
      <c r="C1254">
        <f>ROUNDDOWN((DaysPastLaunch[[#This Row],[MonthNumPastLaunch]]-1)/12,0)+1</f>
        <v>4</v>
      </c>
      <c r="D1254">
        <f>ROUNDUP(DaysPastLaunch[[#This Row],[MonthNumPastLaunch]]/3,0)</f>
        <v>14</v>
      </c>
      <c r="E1254" s="4" t="str">
        <f>"Month "&amp;DaysPastLaunch[[#This Row],[MonthNumPastLaunch]]</f>
        <v>Month 42</v>
      </c>
      <c r="F1254" s="4" t="str">
        <f>"Year "&amp;DaysPastLaunch[[#This Row],[YearNumPastLaunch]]</f>
        <v>Year 4</v>
      </c>
      <c r="G1254" s="4" t="str">
        <f>"Quarter "&amp;DaysPastLaunch[[#This Row],[QuartnerNumPastLaunch]]</f>
        <v>Quarter 14</v>
      </c>
      <c r="H1254" s="4">
        <f>MOD(DaysPastLaunch[[#This Row],[MonthNumPastLaunch]]-1,12)+1</f>
        <v>6</v>
      </c>
      <c r="I1254" s="4">
        <f>MOD(DaysPastLaunch[[#This Row],[QuartnerNumPastLaunch]]-1,4)+1</f>
        <v>2</v>
      </c>
      <c r="J1254" s="4" t="str">
        <f>"Y"&amp;DaysPastLaunch[[#This Row],[YearNumPastLaunch]]&amp;" "&amp;"M"&amp;DaysPastLaunch[[#This Row],[Month1_12]]</f>
        <v>Y4 M6</v>
      </c>
      <c r="K1254" s="4" t="str">
        <f>"Y"&amp;DaysPastLaunch[[#This Row],[YearNumPastLaunch]]&amp;" "&amp;"Q"&amp;DaysPastLaunch[[#This Row],[Quarter1_4]]</f>
        <v>Y4 Q2</v>
      </c>
      <c r="L1254" s="4" t="str">
        <f>DaysPastLaunch[[#This Row],[YearPastLaunch]]&amp;" "&amp;"Month "&amp;DaysPastLaunch[[#This Row],[Month1_12]]</f>
        <v>Year 4 Month 6</v>
      </c>
      <c r="M1254" s="4" t="str">
        <f>DaysPastLaunch[[#This Row],[YearPastLaunch]]&amp;" "&amp;"Quarter "&amp;DaysPastLaunch[[#This Row],[Quarter1_4]]</f>
        <v>Year 4 Quarter 2</v>
      </c>
    </row>
    <row r="1255" spans="1:13" x14ac:dyDescent="0.25">
      <c r="A1255">
        <v>1254</v>
      </c>
      <c r="B1255">
        <f>ROUNDDOWN((DaysPastLaunch[[#This Row],[DaysPastLaunch]]-1)/30,0)+1</f>
        <v>42</v>
      </c>
      <c r="C1255">
        <f>ROUNDDOWN((DaysPastLaunch[[#This Row],[MonthNumPastLaunch]]-1)/12,0)+1</f>
        <v>4</v>
      </c>
      <c r="D1255">
        <f>ROUNDUP(DaysPastLaunch[[#This Row],[MonthNumPastLaunch]]/3,0)</f>
        <v>14</v>
      </c>
      <c r="E1255" s="4" t="str">
        <f>"Month "&amp;DaysPastLaunch[[#This Row],[MonthNumPastLaunch]]</f>
        <v>Month 42</v>
      </c>
      <c r="F1255" s="4" t="str">
        <f>"Year "&amp;DaysPastLaunch[[#This Row],[YearNumPastLaunch]]</f>
        <v>Year 4</v>
      </c>
      <c r="G1255" s="4" t="str">
        <f>"Quarter "&amp;DaysPastLaunch[[#This Row],[QuartnerNumPastLaunch]]</f>
        <v>Quarter 14</v>
      </c>
      <c r="H1255" s="4">
        <f>MOD(DaysPastLaunch[[#This Row],[MonthNumPastLaunch]]-1,12)+1</f>
        <v>6</v>
      </c>
      <c r="I1255" s="4">
        <f>MOD(DaysPastLaunch[[#This Row],[QuartnerNumPastLaunch]]-1,4)+1</f>
        <v>2</v>
      </c>
      <c r="J1255" s="4" t="str">
        <f>"Y"&amp;DaysPastLaunch[[#This Row],[YearNumPastLaunch]]&amp;" "&amp;"M"&amp;DaysPastLaunch[[#This Row],[Month1_12]]</f>
        <v>Y4 M6</v>
      </c>
      <c r="K1255" s="4" t="str">
        <f>"Y"&amp;DaysPastLaunch[[#This Row],[YearNumPastLaunch]]&amp;" "&amp;"Q"&amp;DaysPastLaunch[[#This Row],[Quarter1_4]]</f>
        <v>Y4 Q2</v>
      </c>
      <c r="L1255" s="4" t="str">
        <f>DaysPastLaunch[[#This Row],[YearPastLaunch]]&amp;" "&amp;"Month "&amp;DaysPastLaunch[[#This Row],[Month1_12]]</f>
        <v>Year 4 Month 6</v>
      </c>
      <c r="M1255" s="4" t="str">
        <f>DaysPastLaunch[[#This Row],[YearPastLaunch]]&amp;" "&amp;"Quarter "&amp;DaysPastLaunch[[#This Row],[Quarter1_4]]</f>
        <v>Year 4 Quarter 2</v>
      </c>
    </row>
    <row r="1256" spans="1:13" x14ac:dyDescent="0.25">
      <c r="A1256">
        <v>1255</v>
      </c>
      <c r="B1256">
        <f>ROUNDDOWN((DaysPastLaunch[[#This Row],[DaysPastLaunch]]-1)/30,0)+1</f>
        <v>42</v>
      </c>
      <c r="C1256">
        <f>ROUNDDOWN((DaysPastLaunch[[#This Row],[MonthNumPastLaunch]]-1)/12,0)+1</f>
        <v>4</v>
      </c>
      <c r="D1256">
        <f>ROUNDUP(DaysPastLaunch[[#This Row],[MonthNumPastLaunch]]/3,0)</f>
        <v>14</v>
      </c>
      <c r="E1256" s="4" t="str">
        <f>"Month "&amp;DaysPastLaunch[[#This Row],[MonthNumPastLaunch]]</f>
        <v>Month 42</v>
      </c>
      <c r="F1256" s="4" t="str">
        <f>"Year "&amp;DaysPastLaunch[[#This Row],[YearNumPastLaunch]]</f>
        <v>Year 4</v>
      </c>
      <c r="G1256" s="4" t="str">
        <f>"Quarter "&amp;DaysPastLaunch[[#This Row],[QuartnerNumPastLaunch]]</f>
        <v>Quarter 14</v>
      </c>
      <c r="H1256" s="4">
        <f>MOD(DaysPastLaunch[[#This Row],[MonthNumPastLaunch]]-1,12)+1</f>
        <v>6</v>
      </c>
      <c r="I1256" s="4">
        <f>MOD(DaysPastLaunch[[#This Row],[QuartnerNumPastLaunch]]-1,4)+1</f>
        <v>2</v>
      </c>
      <c r="J1256" s="4" t="str">
        <f>"Y"&amp;DaysPastLaunch[[#This Row],[YearNumPastLaunch]]&amp;" "&amp;"M"&amp;DaysPastLaunch[[#This Row],[Month1_12]]</f>
        <v>Y4 M6</v>
      </c>
      <c r="K1256" s="4" t="str">
        <f>"Y"&amp;DaysPastLaunch[[#This Row],[YearNumPastLaunch]]&amp;" "&amp;"Q"&amp;DaysPastLaunch[[#This Row],[Quarter1_4]]</f>
        <v>Y4 Q2</v>
      </c>
      <c r="L1256" s="4" t="str">
        <f>DaysPastLaunch[[#This Row],[YearPastLaunch]]&amp;" "&amp;"Month "&amp;DaysPastLaunch[[#This Row],[Month1_12]]</f>
        <v>Year 4 Month 6</v>
      </c>
      <c r="M1256" s="4" t="str">
        <f>DaysPastLaunch[[#This Row],[YearPastLaunch]]&amp;" "&amp;"Quarter "&amp;DaysPastLaunch[[#This Row],[Quarter1_4]]</f>
        <v>Year 4 Quarter 2</v>
      </c>
    </row>
    <row r="1257" spans="1:13" x14ac:dyDescent="0.25">
      <c r="A1257">
        <v>1256</v>
      </c>
      <c r="B1257">
        <f>ROUNDDOWN((DaysPastLaunch[[#This Row],[DaysPastLaunch]]-1)/30,0)+1</f>
        <v>42</v>
      </c>
      <c r="C1257">
        <f>ROUNDDOWN((DaysPastLaunch[[#This Row],[MonthNumPastLaunch]]-1)/12,0)+1</f>
        <v>4</v>
      </c>
      <c r="D1257">
        <f>ROUNDUP(DaysPastLaunch[[#This Row],[MonthNumPastLaunch]]/3,0)</f>
        <v>14</v>
      </c>
      <c r="E1257" s="4" t="str">
        <f>"Month "&amp;DaysPastLaunch[[#This Row],[MonthNumPastLaunch]]</f>
        <v>Month 42</v>
      </c>
      <c r="F1257" s="4" t="str">
        <f>"Year "&amp;DaysPastLaunch[[#This Row],[YearNumPastLaunch]]</f>
        <v>Year 4</v>
      </c>
      <c r="G1257" s="4" t="str">
        <f>"Quarter "&amp;DaysPastLaunch[[#This Row],[QuartnerNumPastLaunch]]</f>
        <v>Quarter 14</v>
      </c>
      <c r="H1257" s="4">
        <f>MOD(DaysPastLaunch[[#This Row],[MonthNumPastLaunch]]-1,12)+1</f>
        <v>6</v>
      </c>
      <c r="I1257" s="4">
        <f>MOD(DaysPastLaunch[[#This Row],[QuartnerNumPastLaunch]]-1,4)+1</f>
        <v>2</v>
      </c>
      <c r="J1257" s="4" t="str">
        <f>"Y"&amp;DaysPastLaunch[[#This Row],[YearNumPastLaunch]]&amp;" "&amp;"M"&amp;DaysPastLaunch[[#This Row],[Month1_12]]</f>
        <v>Y4 M6</v>
      </c>
      <c r="K1257" s="4" t="str">
        <f>"Y"&amp;DaysPastLaunch[[#This Row],[YearNumPastLaunch]]&amp;" "&amp;"Q"&amp;DaysPastLaunch[[#This Row],[Quarter1_4]]</f>
        <v>Y4 Q2</v>
      </c>
      <c r="L1257" s="4" t="str">
        <f>DaysPastLaunch[[#This Row],[YearPastLaunch]]&amp;" "&amp;"Month "&amp;DaysPastLaunch[[#This Row],[Month1_12]]</f>
        <v>Year 4 Month 6</v>
      </c>
      <c r="M1257" s="4" t="str">
        <f>DaysPastLaunch[[#This Row],[YearPastLaunch]]&amp;" "&amp;"Quarter "&amp;DaysPastLaunch[[#This Row],[Quarter1_4]]</f>
        <v>Year 4 Quarter 2</v>
      </c>
    </row>
    <row r="1258" spans="1:13" x14ac:dyDescent="0.25">
      <c r="A1258">
        <v>1257</v>
      </c>
      <c r="B1258">
        <f>ROUNDDOWN((DaysPastLaunch[[#This Row],[DaysPastLaunch]]-1)/30,0)+1</f>
        <v>42</v>
      </c>
      <c r="C1258">
        <f>ROUNDDOWN((DaysPastLaunch[[#This Row],[MonthNumPastLaunch]]-1)/12,0)+1</f>
        <v>4</v>
      </c>
      <c r="D1258">
        <f>ROUNDUP(DaysPastLaunch[[#This Row],[MonthNumPastLaunch]]/3,0)</f>
        <v>14</v>
      </c>
      <c r="E1258" s="4" t="str">
        <f>"Month "&amp;DaysPastLaunch[[#This Row],[MonthNumPastLaunch]]</f>
        <v>Month 42</v>
      </c>
      <c r="F1258" s="4" t="str">
        <f>"Year "&amp;DaysPastLaunch[[#This Row],[YearNumPastLaunch]]</f>
        <v>Year 4</v>
      </c>
      <c r="G1258" s="4" t="str">
        <f>"Quarter "&amp;DaysPastLaunch[[#This Row],[QuartnerNumPastLaunch]]</f>
        <v>Quarter 14</v>
      </c>
      <c r="H1258" s="4">
        <f>MOD(DaysPastLaunch[[#This Row],[MonthNumPastLaunch]]-1,12)+1</f>
        <v>6</v>
      </c>
      <c r="I1258" s="4">
        <f>MOD(DaysPastLaunch[[#This Row],[QuartnerNumPastLaunch]]-1,4)+1</f>
        <v>2</v>
      </c>
      <c r="J1258" s="4" t="str">
        <f>"Y"&amp;DaysPastLaunch[[#This Row],[YearNumPastLaunch]]&amp;" "&amp;"M"&amp;DaysPastLaunch[[#This Row],[Month1_12]]</f>
        <v>Y4 M6</v>
      </c>
      <c r="K1258" s="4" t="str">
        <f>"Y"&amp;DaysPastLaunch[[#This Row],[YearNumPastLaunch]]&amp;" "&amp;"Q"&amp;DaysPastLaunch[[#This Row],[Quarter1_4]]</f>
        <v>Y4 Q2</v>
      </c>
      <c r="L1258" s="4" t="str">
        <f>DaysPastLaunch[[#This Row],[YearPastLaunch]]&amp;" "&amp;"Month "&amp;DaysPastLaunch[[#This Row],[Month1_12]]</f>
        <v>Year 4 Month 6</v>
      </c>
      <c r="M1258" s="4" t="str">
        <f>DaysPastLaunch[[#This Row],[YearPastLaunch]]&amp;" "&amp;"Quarter "&amp;DaysPastLaunch[[#This Row],[Quarter1_4]]</f>
        <v>Year 4 Quarter 2</v>
      </c>
    </row>
    <row r="1259" spans="1:13" x14ac:dyDescent="0.25">
      <c r="A1259">
        <v>1258</v>
      </c>
      <c r="B1259">
        <f>ROUNDDOWN((DaysPastLaunch[[#This Row],[DaysPastLaunch]]-1)/30,0)+1</f>
        <v>42</v>
      </c>
      <c r="C1259">
        <f>ROUNDDOWN((DaysPastLaunch[[#This Row],[MonthNumPastLaunch]]-1)/12,0)+1</f>
        <v>4</v>
      </c>
      <c r="D1259">
        <f>ROUNDUP(DaysPastLaunch[[#This Row],[MonthNumPastLaunch]]/3,0)</f>
        <v>14</v>
      </c>
      <c r="E1259" s="4" t="str">
        <f>"Month "&amp;DaysPastLaunch[[#This Row],[MonthNumPastLaunch]]</f>
        <v>Month 42</v>
      </c>
      <c r="F1259" s="4" t="str">
        <f>"Year "&amp;DaysPastLaunch[[#This Row],[YearNumPastLaunch]]</f>
        <v>Year 4</v>
      </c>
      <c r="G1259" s="4" t="str">
        <f>"Quarter "&amp;DaysPastLaunch[[#This Row],[QuartnerNumPastLaunch]]</f>
        <v>Quarter 14</v>
      </c>
      <c r="H1259" s="4">
        <f>MOD(DaysPastLaunch[[#This Row],[MonthNumPastLaunch]]-1,12)+1</f>
        <v>6</v>
      </c>
      <c r="I1259" s="4">
        <f>MOD(DaysPastLaunch[[#This Row],[QuartnerNumPastLaunch]]-1,4)+1</f>
        <v>2</v>
      </c>
      <c r="J1259" s="4" t="str">
        <f>"Y"&amp;DaysPastLaunch[[#This Row],[YearNumPastLaunch]]&amp;" "&amp;"M"&amp;DaysPastLaunch[[#This Row],[Month1_12]]</f>
        <v>Y4 M6</v>
      </c>
      <c r="K1259" s="4" t="str">
        <f>"Y"&amp;DaysPastLaunch[[#This Row],[YearNumPastLaunch]]&amp;" "&amp;"Q"&amp;DaysPastLaunch[[#This Row],[Quarter1_4]]</f>
        <v>Y4 Q2</v>
      </c>
      <c r="L1259" s="4" t="str">
        <f>DaysPastLaunch[[#This Row],[YearPastLaunch]]&amp;" "&amp;"Month "&amp;DaysPastLaunch[[#This Row],[Month1_12]]</f>
        <v>Year 4 Month 6</v>
      </c>
      <c r="M1259" s="4" t="str">
        <f>DaysPastLaunch[[#This Row],[YearPastLaunch]]&amp;" "&amp;"Quarter "&amp;DaysPastLaunch[[#This Row],[Quarter1_4]]</f>
        <v>Year 4 Quarter 2</v>
      </c>
    </row>
    <row r="1260" spans="1:13" x14ac:dyDescent="0.25">
      <c r="A1260">
        <v>1259</v>
      </c>
      <c r="B1260">
        <f>ROUNDDOWN((DaysPastLaunch[[#This Row],[DaysPastLaunch]]-1)/30,0)+1</f>
        <v>42</v>
      </c>
      <c r="C1260">
        <f>ROUNDDOWN((DaysPastLaunch[[#This Row],[MonthNumPastLaunch]]-1)/12,0)+1</f>
        <v>4</v>
      </c>
      <c r="D1260">
        <f>ROUNDUP(DaysPastLaunch[[#This Row],[MonthNumPastLaunch]]/3,0)</f>
        <v>14</v>
      </c>
      <c r="E1260" s="4" t="str">
        <f>"Month "&amp;DaysPastLaunch[[#This Row],[MonthNumPastLaunch]]</f>
        <v>Month 42</v>
      </c>
      <c r="F1260" s="4" t="str">
        <f>"Year "&amp;DaysPastLaunch[[#This Row],[YearNumPastLaunch]]</f>
        <v>Year 4</v>
      </c>
      <c r="G1260" s="4" t="str">
        <f>"Quarter "&amp;DaysPastLaunch[[#This Row],[QuartnerNumPastLaunch]]</f>
        <v>Quarter 14</v>
      </c>
      <c r="H1260" s="4">
        <f>MOD(DaysPastLaunch[[#This Row],[MonthNumPastLaunch]]-1,12)+1</f>
        <v>6</v>
      </c>
      <c r="I1260" s="4">
        <f>MOD(DaysPastLaunch[[#This Row],[QuartnerNumPastLaunch]]-1,4)+1</f>
        <v>2</v>
      </c>
      <c r="J1260" s="4" t="str">
        <f>"Y"&amp;DaysPastLaunch[[#This Row],[YearNumPastLaunch]]&amp;" "&amp;"M"&amp;DaysPastLaunch[[#This Row],[Month1_12]]</f>
        <v>Y4 M6</v>
      </c>
      <c r="K1260" s="4" t="str">
        <f>"Y"&amp;DaysPastLaunch[[#This Row],[YearNumPastLaunch]]&amp;" "&amp;"Q"&amp;DaysPastLaunch[[#This Row],[Quarter1_4]]</f>
        <v>Y4 Q2</v>
      </c>
      <c r="L1260" s="4" t="str">
        <f>DaysPastLaunch[[#This Row],[YearPastLaunch]]&amp;" "&amp;"Month "&amp;DaysPastLaunch[[#This Row],[Month1_12]]</f>
        <v>Year 4 Month 6</v>
      </c>
      <c r="M1260" s="4" t="str">
        <f>DaysPastLaunch[[#This Row],[YearPastLaunch]]&amp;" "&amp;"Quarter "&amp;DaysPastLaunch[[#This Row],[Quarter1_4]]</f>
        <v>Year 4 Quarter 2</v>
      </c>
    </row>
    <row r="1261" spans="1:13" x14ac:dyDescent="0.25">
      <c r="A1261">
        <v>1260</v>
      </c>
      <c r="B1261">
        <f>ROUNDDOWN((DaysPastLaunch[[#This Row],[DaysPastLaunch]]-1)/30,0)+1</f>
        <v>42</v>
      </c>
      <c r="C1261">
        <f>ROUNDDOWN((DaysPastLaunch[[#This Row],[MonthNumPastLaunch]]-1)/12,0)+1</f>
        <v>4</v>
      </c>
      <c r="D1261">
        <f>ROUNDUP(DaysPastLaunch[[#This Row],[MonthNumPastLaunch]]/3,0)</f>
        <v>14</v>
      </c>
      <c r="E1261" s="4" t="str">
        <f>"Month "&amp;DaysPastLaunch[[#This Row],[MonthNumPastLaunch]]</f>
        <v>Month 42</v>
      </c>
      <c r="F1261" s="4" t="str">
        <f>"Year "&amp;DaysPastLaunch[[#This Row],[YearNumPastLaunch]]</f>
        <v>Year 4</v>
      </c>
      <c r="G1261" s="4" t="str">
        <f>"Quarter "&amp;DaysPastLaunch[[#This Row],[QuartnerNumPastLaunch]]</f>
        <v>Quarter 14</v>
      </c>
      <c r="H1261" s="4">
        <f>MOD(DaysPastLaunch[[#This Row],[MonthNumPastLaunch]]-1,12)+1</f>
        <v>6</v>
      </c>
      <c r="I1261" s="4">
        <f>MOD(DaysPastLaunch[[#This Row],[QuartnerNumPastLaunch]]-1,4)+1</f>
        <v>2</v>
      </c>
      <c r="J1261" s="4" t="str">
        <f>"Y"&amp;DaysPastLaunch[[#This Row],[YearNumPastLaunch]]&amp;" "&amp;"M"&amp;DaysPastLaunch[[#This Row],[Month1_12]]</f>
        <v>Y4 M6</v>
      </c>
      <c r="K1261" s="4" t="str">
        <f>"Y"&amp;DaysPastLaunch[[#This Row],[YearNumPastLaunch]]&amp;" "&amp;"Q"&amp;DaysPastLaunch[[#This Row],[Quarter1_4]]</f>
        <v>Y4 Q2</v>
      </c>
      <c r="L1261" s="4" t="str">
        <f>DaysPastLaunch[[#This Row],[YearPastLaunch]]&amp;" "&amp;"Month "&amp;DaysPastLaunch[[#This Row],[Month1_12]]</f>
        <v>Year 4 Month 6</v>
      </c>
      <c r="M1261" s="4" t="str">
        <f>DaysPastLaunch[[#This Row],[YearPastLaunch]]&amp;" "&amp;"Quarter "&amp;DaysPastLaunch[[#This Row],[Quarter1_4]]</f>
        <v>Year 4 Quarter 2</v>
      </c>
    </row>
    <row r="1262" spans="1:13" x14ac:dyDescent="0.25">
      <c r="A1262">
        <v>1261</v>
      </c>
      <c r="B1262">
        <f>ROUNDDOWN((DaysPastLaunch[[#This Row],[DaysPastLaunch]]-1)/30,0)+1</f>
        <v>43</v>
      </c>
      <c r="C1262">
        <f>ROUNDDOWN((DaysPastLaunch[[#This Row],[MonthNumPastLaunch]]-1)/12,0)+1</f>
        <v>4</v>
      </c>
      <c r="D1262">
        <f>ROUNDUP(DaysPastLaunch[[#This Row],[MonthNumPastLaunch]]/3,0)</f>
        <v>15</v>
      </c>
      <c r="E1262" s="4" t="str">
        <f>"Month "&amp;DaysPastLaunch[[#This Row],[MonthNumPastLaunch]]</f>
        <v>Month 43</v>
      </c>
      <c r="F1262" s="4" t="str">
        <f>"Year "&amp;DaysPastLaunch[[#This Row],[YearNumPastLaunch]]</f>
        <v>Year 4</v>
      </c>
      <c r="G1262" s="4" t="str">
        <f>"Quarter "&amp;DaysPastLaunch[[#This Row],[QuartnerNumPastLaunch]]</f>
        <v>Quarter 15</v>
      </c>
      <c r="H1262" s="4">
        <f>MOD(DaysPastLaunch[[#This Row],[MonthNumPastLaunch]]-1,12)+1</f>
        <v>7</v>
      </c>
      <c r="I1262" s="4">
        <f>MOD(DaysPastLaunch[[#This Row],[QuartnerNumPastLaunch]]-1,4)+1</f>
        <v>3</v>
      </c>
      <c r="J1262" s="4" t="str">
        <f>"Y"&amp;DaysPastLaunch[[#This Row],[YearNumPastLaunch]]&amp;" "&amp;"M"&amp;DaysPastLaunch[[#This Row],[Month1_12]]</f>
        <v>Y4 M7</v>
      </c>
      <c r="K1262" s="4" t="str">
        <f>"Y"&amp;DaysPastLaunch[[#This Row],[YearNumPastLaunch]]&amp;" "&amp;"Q"&amp;DaysPastLaunch[[#This Row],[Quarter1_4]]</f>
        <v>Y4 Q3</v>
      </c>
      <c r="L1262" s="4" t="str">
        <f>DaysPastLaunch[[#This Row],[YearPastLaunch]]&amp;" "&amp;"Month "&amp;DaysPastLaunch[[#This Row],[Month1_12]]</f>
        <v>Year 4 Month 7</v>
      </c>
      <c r="M1262" s="4" t="str">
        <f>DaysPastLaunch[[#This Row],[YearPastLaunch]]&amp;" "&amp;"Quarter "&amp;DaysPastLaunch[[#This Row],[Quarter1_4]]</f>
        <v>Year 4 Quarter 3</v>
      </c>
    </row>
    <row r="1263" spans="1:13" x14ac:dyDescent="0.25">
      <c r="A1263">
        <v>1262</v>
      </c>
      <c r="B1263">
        <f>ROUNDDOWN((DaysPastLaunch[[#This Row],[DaysPastLaunch]]-1)/30,0)+1</f>
        <v>43</v>
      </c>
      <c r="C1263">
        <f>ROUNDDOWN((DaysPastLaunch[[#This Row],[MonthNumPastLaunch]]-1)/12,0)+1</f>
        <v>4</v>
      </c>
      <c r="D1263">
        <f>ROUNDUP(DaysPastLaunch[[#This Row],[MonthNumPastLaunch]]/3,0)</f>
        <v>15</v>
      </c>
      <c r="E1263" s="4" t="str">
        <f>"Month "&amp;DaysPastLaunch[[#This Row],[MonthNumPastLaunch]]</f>
        <v>Month 43</v>
      </c>
      <c r="F1263" s="4" t="str">
        <f>"Year "&amp;DaysPastLaunch[[#This Row],[YearNumPastLaunch]]</f>
        <v>Year 4</v>
      </c>
      <c r="G1263" s="4" t="str">
        <f>"Quarter "&amp;DaysPastLaunch[[#This Row],[QuartnerNumPastLaunch]]</f>
        <v>Quarter 15</v>
      </c>
      <c r="H1263" s="4">
        <f>MOD(DaysPastLaunch[[#This Row],[MonthNumPastLaunch]]-1,12)+1</f>
        <v>7</v>
      </c>
      <c r="I1263" s="4">
        <f>MOD(DaysPastLaunch[[#This Row],[QuartnerNumPastLaunch]]-1,4)+1</f>
        <v>3</v>
      </c>
      <c r="J1263" s="4" t="str">
        <f>"Y"&amp;DaysPastLaunch[[#This Row],[YearNumPastLaunch]]&amp;" "&amp;"M"&amp;DaysPastLaunch[[#This Row],[Month1_12]]</f>
        <v>Y4 M7</v>
      </c>
      <c r="K1263" s="4" t="str">
        <f>"Y"&amp;DaysPastLaunch[[#This Row],[YearNumPastLaunch]]&amp;" "&amp;"Q"&amp;DaysPastLaunch[[#This Row],[Quarter1_4]]</f>
        <v>Y4 Q3</v>
      </c>
      <c r="L1263" s="4" t="str">
        <f>DaysPastLaunch[[#This Row],[YearPastLaunch]]&amp;" "&amp;"Month "&amp;DaysPastLaunch[[#This Row],[Month1_12]]</f>
        <v>Year 4 Month 7</v>
      </c>
      <c r="M1263" s="4" t="str">
        <f>DaysPastLaunch[[#This Row],[YearPastLaunch]]&amp;" "&amp;"Quarter "&amp;DaysPastLaunch[[#This Row],[Quarter1_4]]</f>
        <v>Year 4 Quarter 3</v>
      </c>
    </row>
    <row r="1264" spans="1:13" x14ac:dyDescent="0.25">
      <c r="A1264">
        <v>1263</v>
      </c>
      <c r="B1264">
        <f>ROUNDDOWN((DaysPastLaunch[[#This Row],[DaysPastLaunch]]-1)/30,0)+1</f>
        <v>43</v>
      </c>
      <c r="C1264">
        <f>ROUNDDOWN((DaysPastLaunch[[#This Row],[MonthNumPastLaunch]]-1)/12,0)+1</f>
        <v>4</v>
      </c>
      <c r="D1264">
        <f>ROUNDUP(DaysPastLaunch[[#This Row],[MonthNumPastLaunch]]/3,0)</f>
        <v>15</v>
      </c>
      <c r="E1264" s="4" t="str">
        <f>"Month "&amp;DaysPastLaunch[[#This Row],[MonthNumPastLaunch]]</f>
        <v>Month 43</v>
      </c>
      <c r="F1264" s="4" t="str">
        <f>"Year "&amp;DaysPastLaunch[[#This Row],[YearNumPastLaunch]]</f>
        <v>Year 4</v>
      </c>
      <c r="G1264" s="4" t="str">
        <f>"Quarter "&amp;DaysPastLaunch[[#This Row],[QuartnerNumPastLaunch]]</f>
        <v>Quarter 15</v>
      </c>
      <c r="H1264" s="4">
        <f>MOD(DaysPastLaunch[[#This Row],[MonthNumPastLaunch]]-1,12)+1</f>
        <v>7</v>
      </c>
      <c r="I1264" s="4">
        <f>MOD(DaysPastLaunch[[#This Row],[QuartnerNumPastLaunch]]-1,4)+1</f>
        <v>3</v>
      </c>
      <c r="J1264" s="4" t="str">
        <f>"Y"&amp;DaysPastLaunch[[#This Row],[YearNumPastLaunch]]&amp;" "&amp;"M"&amp;DaysPastLaunch[[#This Row],[Month1_12]]</f>
        <v>Y4 M7</v>
      </c>
      <c r="K1264" s="4" t="str">
        <f>"Y"&amp;DaysPastLaunch[[#This Row],[YearNumPastLaunch]]&amp;" "&amp;"Q"&amp;DaysPastLaunch[[#This Row],[Quarter1_4]]</f>
        <v>Y4 Q3</v>
      </c>
      <c r="L1264" s="4" t="str">
        <f>DaysPastLaunch[[#This Row],[YearPastLaunch]]&amp;" "&amp;"Month "&amp;DaysPastLaunch[[#This Row],[Month1_12]]</f>
        <v>Year 4 Month 7</v>
      </c>
      <c r="M1264" s="4" t="str">
        <f>DaysPastLaunch[[#This Row],[YearPastLaunch]]&amp;" "&amp;"Quarter "&amp;DaysPastLaunch[[#This Row],[Quarter1_4]]</f>
        <v>Year 4 Quarter 3</v>
      </c>
    </row>
    <row r="1265" spans="1:13" x14ac:dyDescent="0.25">
      <c r="A1265">
        <v>1264</v>
      </c>
      <c r="B1265">
        <f>ROUNDDOWN((DaysPastLaunch[[#This Row],[DaysPastLaunch]]-1)/30,0)+1</f>
        <v>43</v>
      </c>
      <c r="C1265">
        <f>ROUNDDOWN((DaysPastLaunch[[#This Row],[MonthNumPastLaunch]]-1)/12,0)+1</f>
        <v>4</v>
      </c>
      <c r="D1265">
        <f>ROUNDUP(DaysPastLaunch[[#This Row],[MonthNumPastLaunch]]/3,0)</f>
        <v>15</v>
      </c>
      <c r="E1265" s="4" t="str">
        <f>"Month "&amp;DaysPastLaunch[[#This Row],[MonthNumPastLaunch]]</f>
        <v>Month 43</v>
      </c>
      <c r="F1265" s="4" t="str">
        <f>"Year "&amp;DaysPastLaunch[[#This Row],[YearNumPastLaunch]]</f>
        <v>Year 4</v>
      </c>
      <c r="G1265" s="4" t="str">
        <f>"Quarter "&amp;DaysPastLaunch[[#This Row],[QuartnerNumPastLaunch]]</f>
        <v>Quarter 15</v>
      </c>
      <c r="H1265" s="4">
        <f>MOD(DaysPastLaunch[[#This Row],[MonthNumPastLaunch]]-1,12)+1</f>
        <v>7</v>
      </c>
      <c r="I1265" s="4">
        <f>MOD(DaysPastLaunch[[#This Row],[QuartnerNumPastLaunch]]-1,4)+1</f>
        <v>3</v>
      </c>
      <c r="J1265" s="4" t="str">
        <f>"Y"&amp;DaysPastLaunch[[#This Row],[YearNumPastLaunch]]&amp;" "&amp;"M"&amp;DaysPastLaunch[[#This Row],[Month1_12]]</f>
        <v>Y4 M7</v>
      </c>
      <c r="K1265" s="4" t="str">
        <f>"Y"&amp;DaysPastLaunch[[#This Row],[YearNumPastLaunch]]&amp;" "&amp;"Q"&amp;DaysPastLaunch[[#This Row],[Quarter1_4]]</f>
        <v>Y4 Q3</v>
      </c>
      <c r="L1265" s="4" t="str">
        <f>DaysPastLaunch[[#This Row],[YearPastLaunch]]&amp;" "&amp;"Month "&amp;DaysPastLaunch[[#This Row],[Month1_12]]</f>
        <v>Year 4 Month 7</v>
      </c>
      <c r="M1265" s="4" t="str">
        <f>DaysPastLaunch[[#This Row],[YearPastLaunch]]&amp;" "&amp;"Quarter "&amp;DaysPastLaunch[[#This Row],[Quarter1_4]]</f>
        <v>Year 4 Quarter 3</v>
      </c>
    </row>
    <row r="1266" spans="1:13" x14ac:dyDescent="0.25">
      <c r="A1266">
        <v>1265</v>
      </c>
      <c r="B1266">
        <f>ROUNDDOWN((DaysPastLaunch[[#This Row],[DaysPastLaunch]]-1)/30,0)+1</f>
        <v>43</v>
      </c>
      <c r="C1266">
        <f>ROUNDDOWN((DaysPastLaunch[[#This Row],[MonthNumPastLaunch]]-1)/12,0)+1</f>
        <v>4</v>
      </c>
      <c r="D1266">
        <f>ROUNDUP(DaysPastLaunch[[#This Row],[MonthNumPastLaunch]]/3,0)</f>
        <v>15</v>
      </c>
      <c r="E1266" s="4" t="str">
        <f>"Month "&amp;DaysPastLaunch[[#This Row],[MonthNumPastLaunch]]</f>
        <v>Month 43</v>
      </c>
      <c r="F1266" s="4" t="str">
        <f>"Year "&amp;DaysPastLaunch[[#This Row],[YearNumPastLaunch]]</f>
        <v>Year 4</v>
      </c>
      <c r="G1266" s="4" t="str">
        <f>"Quarter "&amp;DaysPastLaunch[[#This Row],[QuartnerNumPastLaunch]]</f>
        <v>Quarter 15</v>
      </c>
      <c r="H1266" s="4">
        <f>MOD(DaysPastLaunch[[#This Row],[MonthNumPastLaunch]]-1,12)+1</f>
        <v>7</v>
      </c>
      <c r="I1266" s="4">
        <f>MOD(DaysPastLaunch[[#This Row],[QuartnerNumPastLaunch]]-1,4)+1</f>
        <v>3</v>
      </c>
      <c r="J1266" s="4" t="str">
        <f>"Y"&amp;DaysPastLaunch[[#This Row],[YearNumPastLaunch]]&amp;" "&amp;"M"&amp;DaysPastLaunch[[#This Row],[Month1_12]]</f>
        <v>Y4 M7</v>
      </c>
      <c r="K1266" s="4" t="str">
        <f>"Y"&amp;DaysPastLaunch[[#This Row],[YearNumPastLaunch]]&amp;" "&amp;"Q"&amp;DaysPastLaunch[[#This Row],[Quarter1_4]]</f>
        <v>Y4 Q3</v>
      </c>
      <c r="L1266" s="4" t="str">
        <f>DaysPastLaunch[[#This Row],[YearPastLaunch]]&amp;" "&amp;"Month "&amp;DaysPastLaunch[[#This Row],[Month1_12]]</f>
        <v>Year 4 Month 7</v>
      </c>
      <c r="M1266" s="4" t="str">
        <f>DaysPastLaunch[[#This Row],[YearPastLaunch]]&amp;" "&amp;"Quarter "&amp;DaysPastLaunch[[#This Row],[Quarter1_4]]</f>
        <v>Year 4 Quarter 3</v>
      </c>
    </row>
    <row r="1267" spans="1:13" x14ac:dyDescent="0.25">
      <c r="A1267">
        <v>1266</v>
      </c>
      <c r="B1267">
        <f>ROUNDDOWN((DaysPastLaunch[[#This Row],[DaysPastLaunch]]-1)/30,0)+1</f>
        <v>43</v>
      </c>
      <c r="C1267">
        <f>ROUNDDOWN((DaysPastLaunch[[#This Row],[MonthNumPastLaunch]]-1)/12,0)+1</f>
        <v>4</v>
      </c>
      <c r="D1267">
        <f>ROUNDUP(DaysPastLaunch[[#This Row],[MonthNumPastLaunch]]/3,0)</f>
        <v>15</v>
      </c>
      <c r="E1267" s="4" t="str">
        <f>"Month "&amp;DaysPastLaunch[[#This Row],[MonthNumPastLaunch]]</f>
        <v>Month 43</v>
      </c>
      <c r="F1267" s="4" t="str">
        <f>"Year "&amp;DaysPastLaunch[[#This Row],[YearNumPastLaunch]]</f>
        <v>Year 4</v>
      </c>
      <c r="G1267" s="4" t="str">
        <f>"Quarter "&amp;DaysPastLaunch[[#This Row],[QuartnerNumPastLaunch]]</f>
        <v>Quarter 15</v>
      </c>
      <c r="H1267" s="4">
        <f>MOD(DaysPastLaunch[[#This Row],[MonthNumPastLaunch]]-1,12)+1</f>
        <v>7</v>
      </c>
      <c r="I1267" s="4">
        <f>MOD(DaysPastLaunch[[#This Row],[QuartnerNumPastLaunch]]-1,4)+1</f>
        <v>3</v>
      </c>
      <c r="J1267" s="4" t="str">
        <f>"Y"&amp;DaysPastLaunch[[#This Row],[YearNumPastLaunch]]&amp;" "&amp;"M"&amp;DaysPastLaunch[[#This Row],[Month1_12]]</f>
        <v>Y4 M7</v>
      </c>
      <c r="K1267" s="4" t="str">
        <f>"Y"&amp;DaysPastLaunch[[#This Row],[YearNumPastLaunch]]&amp;" "&amp;"Q"&amp;DaysPastLaunch[[#This Row],[Quarter1_4]]</f>
        <v>Y4 Q3</v>
      </c>
      <c r="L1267" s="4" t="str">
        <f>DaysPastLaunch[[#This Row],[YearPastLaunch]]&amp;" "&amp;"Month "&amp;DaysPastLaunch[[#This Row],[Month1_12]]</f>
        <v>Year 4 Month 7</v>
      </c>
      <c r="M1267" s="4" t="str">
        <f>DaysPastLaunch[[#This Row],[YearPastLaunch]]&amp;" "&amp;"Quarter "&amp;DaysPastLaunch[[#This Row],[Quarter1_4]]</f>
        <v>Year 4 Quarter 3</v>
      </c>
    </row>
    <row r="1268" spans="1:13" x14ac:dyDescent="0.25">
      <c r="A1268">
        <v>1267</v>
      </c>
      <c r="B1268">
        <f>ROUNDDOWN((DaysPastLaunch[[#This Row],[DaysPastLaunch]]-1)/30,0)+1</f>
        <v>43</v>
      </c>
      <c r="C1268">
        <f>ROUNDDOWN((DaysPastLaunch[[#This Row],[MonthNumPastLaunch]]-1)/12,0)+1</f>
        <v>4</v>
      </c>
      <c r="D1268">
        <f>ROUNDUP(DaysPastLaunch[[#This Row],[MonthNumPastLaunch]]/3,0)</f>
        <v>15</v>
      </c>
      <c r="E1268" s="4" t="str">
        <f>"Month "&amp;DaysPastLaunch[[#This Row],[MonthNumPastLaunch]]</f>
        <v>Month 43</v>
      </c>
      <c r="F1268" s="4" t="str">
        <f>"Year "&amp;DaysPastLaunch[[#This Row],[YearNumPastLaunch]]</f>
        <v>Year 4</v>
      </c>
      <c r="G1268" s="4" t="str">
        <f>"Quarter "&amp;DaysPastLaunch[[#This Row],[QuartnerNumPastLaunch]]</f>
        <v>Quarter 15</v>
      </c>
      <c r="H1268" s="4">
        <f>MOD(DaysPastLaunch[[#This Row],[MonthNumPastLaunch]]-1,12)+1</f>
        <v>7</v>
      </c>
      <c r="I1268" s="4">
        <f>MOD(DaysPastLaunch[[#This Row],[QuartnerNumPastLaunch]]-1,4)+1</f>
        <v>3</v>
      </c>
      <c r="J1268" s="4" t="str">
        <f>"Y"&amp;DaysPastLaunch[[#This Row],[YearNumPastLaunch]]&amp;" "&amp;"M"&amp;DaysPastLaunch[[#This Row],[Month1_12]]</f>
        <v>Y4 M7</v>
      </c>
      <c r="K1268" s="4" t="str">
        <f>"Y"&amp;DaysPastLaunch[[#This Row],[YearNumPastLaunch]]&amp;" "&amp;"Q"&amp;DaysPastLaunch[[#This Row],[Quarter1_4]]</f>
        <v>Y4 Q3</v>
      </c>
      <c r="L1268" s="4" t="str">
        <f>DaysPastLaunch[[#This Row],[YearPastLaunch]]&amp;" "&amp;"Month "&amp;DaysPastLaunch[[#This Row],[Month1_12]]</f>
        <v>Year 4 Month 7</v>
      </c>
      <c r="M1268" s="4" t="str">
        <f>DaysPastLaunch[[#This Row],[YearPastLaunch]]&amp;" "&amp;"Quarter "&amp;DaysPastLaunch[[#This Row],[Quarter1_4]]</f>
        <v>Year 4 Quarter 3</v>
      </c>
    </row>
    <row r="1269" spans="1:13" x14ac:dyDescent="0.25">
      <c r="A1269">
        <v>1268</v>
      </c>
      <c r="B1269">
        <f>ROUNDDOWN((DaysPastLaunch[[#This Row],[DaysPastLaunch]]-1)/30,0)+1</f>
        <v>43</v>
      </c>
      <c r="C1269">
        <f>ROUNDDOWN((DaysPastLaunch[[#This Row],[MonthNumPastLaunch]]-1)/12,0)+1</f>
        <v>4</v>
      </c>
      <c r="D1269">
        <f>ROUNDUP(DaysPastLaunch[[#This Row],[MonthNumPastLaunch]]/3,0)</f>
        <v>15</v>
      </c>
      <c r="E1269" s="4" t="str">
        <f>"Month "&amp;DaysPastLaunch[[#This Row],[MonthNumPastLaunch]]</f>
        <v>Month 43</v>
      </c>
      <c r="F1269" s="4" t="str">
        <f>"Year "&amp;DaysPastLaunch[[#This Row],[YearNumPastLaunch]]</f>
        <v>Year 4</v>
      </c>
      <c r="G1269" s="4" t="str">
        <f>"Quarter "&amp;DaysPastLaunch[[#This Row],[QuartnerNumPastLaunch]]</f>
        <v>Quarter 15</v>
      </c>
      <c r="H1269" s="4">
        <f>MOD(DaysPastLaunch[[#This Row],[MonthNumPastLaunch]]-1,12)+1</f>
        <v>7</v>
      </c>
      <c r="I1269" s="4">
        <f>MOD(DaysPastLaunch[[#This Row],[QuartnerNumPastLaunch]]-1,4)+1</f>
        <v>3</v>
      </c>
      <c r="J1269" s="4" t="str">
        <f>"Y"&amp;DaysPastLaunch[[#This Row],[YearNumPastLaunch]]&amp;" "&amp;"M"&amp;DaysPastLaunch[[#This Row],[Month1_12]]</f>
        <v>Y4 M7</v>
      </c>
      <c r="K1269" s="4" t="str">
        <f>"Y"&amp;DaysPastLaunch[[#This Row],[YearNumPastLaunch]]&amp;" "&amp;"Q"&amp;DaysPastLaunch[[#This Row],[Quarter1_4]]</f>
        <v>Y4 Q3</v>
      </c>
      <c r="L1269" s="4" t="str">
        <f>DaysPastLaunch[[#This Row],[YearPastLaunch]]&amp;" "&amp;"Month "&amp;DaysPastLaunch[[#This Row],[Month1_12]]</f>
        <v>Year 4 Month 7</v>
      </c>
      <c r="M1269" s="4" t="str">
        <f>DaysPastLaunch[[#This Row],[YearPastLaunch]]&amp;" "&amp;"Quarter "&amp;DaysPastLaunch[[#This Row],[Quarter1_4]]</f>
        <v>Year 4 Quarter 3</v>
      </c>
    </row>
    <row r="1270" spans="1:13" x14ac:dyDescent="0.25">
      <c r="A1270">
        <v>1269</v>
      </c>
      <c r="B1270">
        <f>ROUNDDOWN((DaysPastLaunch[[#This Row],[DaysPastLaunch]]-1)/30,0)+1</f>
        <v>43</v>
      </c>
      <c r="C1270">
        <f>ROUNDDOWN((DaysPastLaunch[[#This Row],[MonthNumPastLaunch]]-1)/12,0)+1</f>
        <v>4</v>
      </c>
      <c r="D1270">
        <f>ROUNDUP(DaysPastLaunch[[#This Row],[MonthNumPastLaunch]]/3,0)</f>
        <v>15</v>
      </c>
      <c r="E1270" s="4" t="str">
        <f>"Month "&amp;DaysPastLaunch[[#This Row],[MonthNumPastLaunch]]</f>
        <v>Month 43</v>
      </c>
      <c r="F1270" s="4" t="str">
        <f>"Year "&amp;DaysPastLaunch[[#This Row],[YearNumPastLaunch]]</f>
        <v>Year 4</v>
      </c>
      <c r="G1270" s="4" t="str">
        <f>"Quarter "&amp;DaysPastLaunch[[#This Row],[QuartnerNumPastLaunch]]</f>
        <v>Quarter 15</v>
      </c>
      <c r="H1270" s="4">
        <f>MOD(DaysPastLaunch[[#This Row],[MonthNumPastLaunch]]-1,12)+1</f>
        <v>7</v>
      </c>
      <c r="I1270" s="4">
        <f>MOD(DaysPastLaunch[[#This Row],[QuartnerNumPastLaunch]]-1,4)+1</f>
        <v>3</v>
      </c>
      <c r="J1270" s="4" t="str">
        <f>"Y"&amp;DaysPastLaunch[[#This Row],[YearNumPastLaunch]]&amp;" "&amp;"M"&amp;DaysPastLaunch[[#This Row],[Month1_12]]</f>
        <v>Y4 M7</v>
      </c>
      <c r="K1270" s="4" t="str">
        <f>"Y"&amp;DaysPastLaunch[[#This Row],[YearNumPastLaunch]]&amp;" "&amp;"Q"&amp;DaysPastLaunch[[#This Row],[Quarter1_4]]</f>
        <v>Y4 Q3</v>
      </c>
      <c r="L1270" s="4" t="str">
        <f>DaysPastLaunch[[#This Row],[YearPastLaunch]]&amp;" "&amp;"Month "&amp;DaysPastLaunch[[#This Row],[Month1_12]]</f>
        <v>Year 4 Month 7</v>
      </c>
      <c r="M1270" s="4" t="str">
        <f>DaysPastLaunch[[#This Row],[YearPastLaunch]]&amp;" "&amp;"Quarter "&amp;DaysPastLaunch[[#This Row],[Quarter1_4]]</f>
        <v>Year 4 Quarter 3</v>
      </c>
    </row>
    <row r="1271" spans="1:13" x14ac:dyDescent="0.25">
      <c r="A1271">
        <v>1270</v>
      </c>
      <c r="B1271">
        <f>ROUNDDOWN((DaysPastLaunch[[#This Row],[DaysPastLaunch]]-1)/30,0)+1</f>
        <v>43</v>
      </c>
      <c r="C1271">
        <f>ROUNDDOWN((DaysPastLaunch[[#This Row],[MonthNumPastLaunch]]-1)/12,0)+1</f>
        <v>4</v>
      </c>
      <c r="D1271">
        <f>ROUNDUP(DaysPastLaunch[[#This Row],[MonthNumPastLaunch]]/3,0)</f>
        <v>15</v>
      </c>
      <c r="E1271" s="4" t="str">
        <f>"Month "&amp;DaysPastLaunch[[#This Row],[MonthNumPastLaunch]]</f>
        <v>Month 43</v>
      </c>
      <c r="F1271" s="4" t="str">
        <f>"Year "&amp;DaysPastLaunch[[#This Row],[YearNumPastLaunch]]</f>
        <v>Year 4</v>
      </c>
      <c r="G1271" s="4" t="str">
        <f>"Quarter "&amp;DaysPastLaunch[[#This Row],[QuartnerNumPastLaunch]]</f>
        <v>Quarter 15</v>
      </c>
      <c r="H1271" s="4">
        <f>MOD(DaysPastLaunch[[#This Row],[MonthNumPastLaunch]]-1,12)+1</f>
        <v>7</v>
      </c>
      <c r="I1271" s="4">
        <f>MOD(DaysPastLaunch[[#This Row],[QuartnerNumPastLaunch]]-1,4)+1</f>
        <v>3</v>
      </c>
      <c r="J1271" s="4" t="str">
        <f>"Y"&amp;DaysPastLaunch[[#This Row],[YearNumPastLaunch]]&amp;" "&amp;"M"&amp;DaysPastLaunch[[#This Row],[Month1_12]]</f>
        <v>Y4 M7</v>
      </c>
      <c r="K1271" s="4" t="str">
        <f>"Y"&amp;DaysPastLaunch[[#This Row],[YearNumPastLaunch]]&amp;" "&amp;"Q"&amp;DaysPastLaunch[[#This Row],[Quarter1_4]]</f>
        <v>Y4 Q3</v>
      </c>
      <c r="L1271" s="4" t="str">
        <f>DaysPastLaunch[[#This Row],[YearPastLaunch]]&amp;" "&amp;"Month "&amp;DaysPastLaunch[[#This Row],[Month1_12]]</f>
        <v>Year 4 Month 7</v>
      </c>
      <c r="M1271" s="4" t="str">
        <f>DaysPastLaunch[[#This Row],[YearPastLaunch]]&amp;" "&amp;"Quarter "&amp;DaysPastLaunch[[#This Row],[Quarter1_4]]</f>
        <v>Year 4 Quarter 3</v>
      </c>
    </row>
    <row r="1272" spans="1:13" x14ac:dyDescent="0.25">
      <c r="A1272">
        <v>1271</v>
      </c>
      <c r="B1272">
        <f>ROUNDDOWN((DaysPastLaunch[[#This Row],[DaysPastLaunch]]-1)/30,0)+1</f>
        <v>43</v>
      </c>
      <c r="C1272">
        <f>ROUNDDOWN((DaysPastLaunch[[#This Row],[MonthNumPastLaunch]]-1)/12,0)+1</f>
        <v>4</v>
      </c>
      <c r="D1272">
        <f>ROUNDUP(DaysPastLaunch[[#This Row],[MonthNumPastLaunch]]/3,0)</f>
        <v>15</v>
      </c>
      <c r="E1272" s="4" t="str">
        <f>"Month "&amp;DaysPastLaunch[[#This Row],[MonthNumPastLaunch]]</f>
        <v>Month 43</v>
      </c>
      <c r="F1272" s="4" t="str">
        <f>"Year "&amp;DaysPastLaunch[[#This Row],[YearNumPastLaunch]]</f>
        <v>Year 4</v>
      </c>
      <c r="G1272" s="4" t="str">
        <f>"Quarter "&amp;DaysPastLaunch[[#This Row],[QuartnerNumPastLaunch]]</f>
        <v>Quarter 15</v>
      </c>
      <c r="H1272" s="4">
        <f>MOD(DaysPastLaunch[[#This Row],[MonthNumPastLaunch]]-1,12)+1</f>
        <v>7</v>
      </c>
      <c r="I1272" s="4">
        <f>MOD(DaysPastLaunch[[#This Row],[QuartnerNumPastLaunch]]-1,4)+1</f>
        <v>3</v>
      </c>
      <c r="J1272" s="4" t="str">
        <f>"Y"&amp;DaysPastLaunch[[#This Row],[YearNumPastLaunch]]&amp;" "&amp;"M"&amp;DaysPastLaunch[[#This Row],[Month1_12]]</f>
        <v>Y4 M7</v>
      </c>
      <c r="K1272" s="4" t="str">
        <f>"Y"&amp;DaysPastLaunch[[#This Row],[YearNumPastLaunch]]&amp;" "&amp;"Q"&amp;DaysPastLaunch[[#This Row],[Quarter1_4]]</f>
        <v>Y4 Q3</v>
      </c>
      <c r="L1272" s="4" t="str">
        <f>DaysPastLaunch[[#This Row],[YearPastLaunch]]&amp;" "&amp;"Month "&amp;DaysPastLaunch[[#This Row],[Month1_12]]</f>
        <v>Year 4 Month 7</v>
      </c>
      <c r="M1272" s="4" t="str">
        <f>DaysPastLaunch[[#This Row],[YearPastLaunch]]&amp;" "&amp;"Quarter "&amp;DaysPastLaunch[[#This Row],[Quarter1_4]]</f>
        <v>Year 4 Quarter 3</v>
      </c>
    </row>
    <row r="1273" spans="1:13" x14ac:dyDescent="0.25">
      <c r="A1273">
        <v>1272</v>
      </c>
      <c r="B1273">
        <f>ROUNDDOWN((DaysPastLaunch[[#This Row],[DaysPastLaunch]]-1)/30,0)+1</f>
        <v>43</v>
      </c>
      <c r="C1273">
        <f>ROUNDDOWN((DaysPastLaunch[[#This Row],[MonthNumPastLaunch]]-1)/12,0)+1</f>
        <v>4</v>
      </c>
      <c r="D1273">
        <f>ROUNDUP(DaysPastLaunch[[#This Row],[MonthNumPastLaunch]]/3,0)</f>
        <v>15</v>
      </c>
      <c r="E1273" s="4" t="str">
        <f>"Month "&amp;DaysPastLaunch[[#This Row],[MonthNumPastLaunch]]</f>
        <v>Month 43</v>
      </c>
      <c r="F1273" s="4" t="str">
        <f>"Year "&amp;DaysPastLaunch[[#This Row],[YearNumPastLaunch]]</f>
        <v>Year 4</v>
      </c>
      <c r="G1273" s="4" t="str">
        <f>"Quarter "&amp;DaysPastLaunch[[#This Row],[QuartnerNumPastLaunch]]</f>
        <v>Quarter 15</v>
      </c>
      <c r="H1273" s="4">
        <f>MOD(DaysPastLaunch[[#This Row],[MonthNumPastLaunch]]-1,12)+1</f>
        <v>7</v>
      </c>
      <c r="I1273" s="4">
        <f>MOD(DaysPastLaunch[[#This Row],[QuartnerNumPastLaunch]]-1,4)+1</f>
        <v>3</v>
      </c>
      <c r="J1273" s="4" t="str">
        <f>"Y"&amp;DaysPastLaunch[[#This Row],[YearNumPastLaunch]]&amp;" "&amp;"M"&amp;DaysPastLaunch[[#This Row],[Month1_12]]</f>
        <v>Y4 M7</v>
      </c>
      <c r="K1273" s="4" t="str">
        <f>"Y"&amp;DaysPastLaunch[[#This Row],[YearNumPastLaunch]]&amp;" "&amp;"Q"&amp;DaysPastLaunch[[#This Row],[Quarter1_4]]</f>
        <v>Y4 Q3</v>
      </c>
      <c r="L1273" s="4" t="str">
        <f>DaysPastLaunch[[#This Row],[YearPastLaunch]]&amp;" "&amp;"Month "&amp;DaysPastLaunch[[#This Row],[Month1_12]]</f>
        <v>Year 4 Month 7</v>
      </c>
      <c r="M1273" s="4" t="str">
        <f>DaysPastLaunch[[#This Row],[YearPastLaunch]]&amp;" "&amp;"Quarter "&amp;DaysPastLaunch[[#This Row],[Quarter1_4]]</f>
        <v>Year 4 Quarter 3</v>
      </c>
    </row>
    <row r="1274" spans="1:13" x14ac:dyDescent="0.25">
      <c r="A1274">
        <v>1273</v>
      </c>
      <c r="B1274">
        <f>ROUNDDOWN((DaysPastLaunch[[#This Row],[DaysPastLaunch]]-1)/30,0)+1</f>
        <v>43</v>
      </c>
      <c r="C1274">
        <f>ROUNDDOWN((DaysPastLaunch[[#This Row],[MonthNumPastLaunch]]-1)/12,0)+1</f>
        <v>4</v>
      </c>
      <c r="D1274">
        <f>ROUNDUP(DaysPastLaunch[[#This Row],[MonthNumPastLaunch]]/3,0)</f>
        <v>15</v>
      </c>
      <c r="E1274" s="4" t="str">
        <f>"Month "&amp;DaysPastLaunch[[#This Row],[MonthNumPastLaunch]]</f>
        <v>Month 43</v>
      </c>
      <c r="F1274" s="4" t="str">
        <f>"Year "&amp;DaysPastLaunch[[#This Row],[YearNumPastLaunch]]</f>
        <v>Year 4</v>
      </c>
      <c r="G1274" s="4" t="str">
        <f>"Quarter "&amp;DaysPastLaunch[[#This Row],[QuartnerNumPastLaunch]]</f>
        <v>Quarter 15</v>
      </c>
      <c r="H1274" s="4">
        <f>MOD(DaysPastLaunch[[#This Row],[MonthNumPastLaunch]]-1,12)+1</f>
        <v>7</v>
      </c>
      <c r="I1274" s="4">
        <f>MOD(DaysPastLaunch[[#This Row],[QuartnerNumPastLaunch]]-1,4)+1</f>
        <v>3</v>
      </c>
      <c r="J1274" s="4" t="str">
        <f>"Y"&amp;DaysPastLaunch[[#This Row],[YearNumPastLaunch]]&amp;" "&amp;"M"&amp;DaysPastLaunch[[#This Row],[Month1_12]]</f>
        <v>Y4 M7</v>
      </c>
      <c r="K1274" s="4" t="str">
        <f>"Y"&amp;DaysPastLaunch[[#This Row],[YearNumPastLaunch]]&amp;" "&amp;"Q"&amp;DaysPastLaunch[[#This Row],[Quarter1_4]]</f>
        <v>Y4 Q3</v>
      </c>
      <c r="L1274" s="4" t="str">
        <f>DaysPastLaunch[[#This Row],[YearPastLaunch]]&amp;" "&amp;"Month "&amp;DaysPastLaunch[[#This Row],[Month1_12]]</f>
        <v>Year 4 Month 7</v>
      </c>
      <c r="M1274" s="4" t="str">
        <f>DaysPastLaunch[[#This Row],[YearPastLaunch]]&amp;" "&amp;"Quarter "&amp;DaysPastLaunch[[#This Row],[Quarter1_4]]</f>
        <v>Year 4 Quarter 3</v>
      </c>
    </row>
    <row r="1275" spans="1:13" x14ac:dyDescent="0.25">
      <c r="A1275">
        <v>1274</v>
      </c>
      <c r="B1275">
        <f>ROUNDDOWN((DaysPastLaunch[[#This Row],[DaysPastLaunch]]-1)/30,0)+1</f>
        <v>43</v>
      </c>
      <c r="C1275">
        <f>ROUNDDOWN((DaysPastLaunch[[#This Row],[MonthNumPastLaunch]]-1)/12,0)+1</f>
        <v>4</v>
      </c>
      <c r="D1275">
        <f>ROUNDUP(DaysPastLaunch[[#This Row],[MonthNumPastLaunch]]/3,0)</f>
        <v>15</v>
      </c>
      <c r="E1275" s="4" t="str">
        <f>"Month "&amp;DaysPastLaunch[[#This Row],[MonthNumPastLaunch]]</f>
        <v>Month 43</v>
      </c>
      <c r="F1275" s="4" t="str">
        <f>"Year "&amp;DaysPastLaunch[[#This Row],[YearNumPastLaunch]]</f>
        <v>Year 4</v>
      </c>
      <c r="G1275" s="4" t="str">
        <f>"Quarter "&amp;DaysPastLaunch[[#This Row],[QuartnerNumPastLaunch]]</f>
        <v>Quarter 15</v>
      </c>
      <c r="H1275" s="4">
        <f>MOD(DaysPastLaunch[[#This Row],[MonthNumPastLaunch]]-1,12)+1</f>
        <v>7</v>
      </c>
      <c r="I1275" s="4">
        <f>MOD(DaysPastLaunch[[#This Row],[QuartnerNumPastLaunch]]-1,4)+1</f>
        <v>3</v>
      </c>
      <c r="J1275" s="4" t="str">
        <f>"Y"&amp;DaysPastLaunch[[#This Row],[YearNumPastLaunch]]&amp;" "&amp;"M"&amp;DaysPastLaunch[[#This Row],[Month1_12]]</f>
        <v>Y4 M7</v>
      </c>
      <c r="K1275" s="4" t="str">
        <f>"Y"&amp;DaysPastLaunch[[#This Row],[YearNumPastLaunch]]&amp;" "&amp;"Q"&amp;DaysPastLaunch[[#This Row],[Quarter1_4]]</f>
        <v>Y4 Q3</v>
      </c>
      <c r="L1275" s="4" t="str">
        <f>DaysPastLaunch[[#This Row],[YearPastLaunch]]&amp;" "&amp;"Month "&amp;DaysPastLaunch[[#This Row],[Month1_12]]</f>
        <v>Year 4 Month 7</v>
      </c>
      <c r="M1275" s="4" t="str">
        <f>DaysPastLaunch[[#This Row],[YearPastLaunch]]&amp;" "&amp;"Quarter "&amp;DaysPastLaunch[[#This Row],[Quarter1_4]]</f>
        <v>Year 4 Quarter 3</v>
      </c>
    </row>
    <row r="1276" spans="1:13" x14ac:dyDescent="0.25">
      <c r="A1276">
        <v>1275</v>
      </c>
      <c r="B1276">
        <f>ROUNDDOWN((DaysPastLaunch[[#This Row],[DaysPastLaunch]]-1)/30,0)+1</f>
        <v>43</v>
      </c>
      <c r="C1276">
        <f>ROUNDDOWN((DaysPastLaunch[[#This Row],[MonthNumPastLaunch]]-1)/12,0)+1</f>
        <v>4</v>
      </c>
      <c r="D1276">
        <f>ROUNDUP(DaysPastLaunch[[#This Row],[MonthNumPastLaunch]]/3,0)</f>
        <v>15</v>
      </c>
      <c r="E1276" s="4" t="str">
        <f>"Month "&amp;DaysPastLaunch[[#This Row],[MonthNumPastLaunch]]</f>
        <v>Month 43</v>
      </c>
      <c r="F1276" s="4" t="str">
        <f>"Year "&amp;DaysPastLaunch[[#This Row],[YearNumPastLaunch]]</f>
        <v>Year 4</v>
      </c>
      <c r="G1276" s="4" t="str">
        <f>"Quarter "&amp;DaysPastLaunch[[#This Row],[QuartnerNumPastLaunch]]</f>
        <v>Quarter 15</v>
      </c>
      <c r="H1276" s="4">
        <f>MOD(DaysPastLaunch[[#This Row],[MonthNumPastLaunch]]-1,12)+1</f>
        <v>7</v>
      </c>
      <c r="I1276" s="4">
        <f>MOD(DaysPastLaunch[[#This Row],[QuartnerNumPastLaunch]]-1,4)+1</f>
        <v>3</v>
      </c>
      <c r="J1276" s="4" t="str">
        <f>"Y"&amp;DaysPastLaunch[[#This Row],[YearNumPastLaunch]]&amp;" "&amp;"M"&amp;DaysPastLaunch[[#This Row],[Month1_12]]</f>
        <v>Y4 M7</v>
      </c>
      <c r="K1276" s="4" t="str">
        <f>"Y"&amp;DaysPastLaunch[[#This Row],[YearNumPastLaunch]]&amp;" "&amp;"Q"&amp;DaysPastLaunch[[#This Row],[Quarter1_4]]</f>
        <v>Y4 Q3</v>
      </c>
      <c r="L1276" s="4" t="str">
        <f>DaysPastLaunch[[#This Row],[YearPastLaunch]]&amp;" "&amp;"Month "&amp;DaysPastLaunch[[#This Row],[Month1_12]]</f>
        <v>Year 4 Month 7</v>
      </c>
      <c r="M1276" s="4" t="str">
        <f>DaysPastLaunch[[#This Row],[YearPastLaunch]]&amp;" "&amp;"Quarter "&amp;DaysPastLaunch[[#This Row],[Quarter1_4]]</f>
        <v>Year 4 Quarter 3</v>
      </c>
    </row>
    <row r="1277" spans="1:13" x14ac:dyDescent="0.25">
      <c r="A1277">
        <v>1276</v>
      </c>
      <c r="B1277">
        <f>ROUNDDOWN((DaysPastLaunch[[#This Row],[DaysPastLaunch]]-1)/30,0)+1</f>
        <v>43</v>
      </c>
      <c r="C1277">
        <f>ROUNDDOWN((DaysPastLaunch[[#This Row],[MonthNumPastLaunch]]-1)/12,0)+1</f>
        <v>4</v>
      </c>
      <c r="D1277">
        <f>ROUNDUP(DaysPastLaunch[[#This Row],[MonthNumPastLaunch]]/3,0)</f>
        <v>15</v>
      </c>
      <c r="E1277" s="4" t="str">
        <f>"Month "&amp;DaysPastLaunch[[#This Row],[MonthNumPastLaunch]]</f>
        <v>Month 43</v>
      </c>
      <c r="F1277" s="4" t="str">
        <f>"Year "&amp;DaysPastLaunch[[#This Row],[YearNumPastLaunch]]</f>
        <v>Year 4</v>
      </c>
      <c r="G1277" s="4" t="str">
        <f>"Quarter "&amp;DaysPastLaunch[[#This Row],[QuartnerNumPastLaunch]]</f>
        <v>Quarter 15</v>
      </c>
      <c r="H1277" s="4">
        <f>MOD(DaysPastLaunch[[#This Row],[MonthNumPastLaunch]]-1,12)+1</f>
        <v>7</v>
      </c>
      <c r="I1277" s="4">
        <f>MOD(DaysPastLaunch[[#This Row],[QuartnerNumPastLaunch]]-1,4)+1</f>
        <v>3</v>
      </c>
      <c r="J1277" s="4" t="str">
        <f>"Y"&amp;DaysPastLaunch[[#This Row],[YearNumPastLaunch]]&amp;" "&amp;"M"&amp;DaysPastLaunch[[#This Row],[Month1_12]]</f>
        <v>Y4 M7</v>
      </c>
      <c r="K1277" s="4" t="str">
        <f>"Y"&amp;DaysPastLaunch[[#This Row],[YearNumPastLaunch]]&amp;" "&amp;"Q"&amp;DaysPastLaunch[[#This Row],[Quarter1_4]]</f>
        <v>Y4 Q3</v>
      </c>
      <c r="L1277" s="4" t="str">
        <f>DaysPastLaunch[[#This Row],[YearPastLaunch]]&amp;" "&amp;"Month "&amp;DaysPastLaunch[[#This Row],[Month1_12]]</f>
        <v>Year 4 Month 7</v>
      </c>
      <c r="M1277" s="4" t="str">
        <f>DaysPastLaunch[[#This Row],[YearPastLaunch]]&amp;" "&amp;"Quarter "&amp;DaysPastLaunch[[#This Row],[Quarter1_4]]</f>
        <v>Year 4 Quarter 3</v>
      </c>
    </row>
    <row r="1278" spans="1:13" x14ac:dyDescent="0.25">
      <c r="A1278">
        <v>1277</v>
      </c>
      <c r="B1278">
        <f>ROUNDDOWN((DaysPastLaunch[[#This Row],[DaysPastLaunch]]-1)/30,0)+1</f>
        <v>43</v>
      </c>
      <c r="C1278">
        <f>ROUNDDOWN((DaysPastLaunch[[#This Row],[MonthNumPastLaunch]]-1)/12,0)+1</f>
        <v>4</v>
      </c>
      <c r="D1278">
        <f>ROUNDUP(DaysPastLaunch[[#This Row],[MonthNumPastLaunch]]/3,0)</f>
        <v>15</v>
      </c>
      <c r="E1278" s="4" t="str">
        <f>"Month "&amp;DaysPastLaunch[[#This Row],[MonthNumPastLaunch]]</f>
        <v>Month 43</v>
      </c>
      <c r="F1278" s="4" t="str">
        <f>"Year "&amp;DaysPastLaunch[[#This Row],[YearNumPastLaunch]]</f>
        <v>Year 4</v>
      </c>
      <c r="G1278" s="4" t="str">
        <f>"Quarter "&amp;DaysPastLaunch[[#This Row],[QuartnerNumPastLaunch]]</f>
        <v>Quarter 15</v>
      </c>
      <c r="H1278" s="4">
        <f>MOD(DaysPastLaunch[[#This Row],[MonthNumPastLaunch]]-1,12)+1</f>
        <v>7</v>
      </c>
      <c r="I1278" s="4">
        <f>MOD(DaysPastLaunch[[#This Row],[QuartnerNumPastLaunch]]-1,4)+1</f>
        <v>3</v>
      </c>
      <c r="J1278" s="4" t="str">
        <f>"Y"&amp;DaysPastLaunch[[#This Row],[YearNumPastLaunch]]&amp;" "&amp;"M"&amp;DaysPastLaunch[[#This Row],[Month1_12]]</f>
        <v>Y4 M7</v>
      </c>
      <c r="K1278" s="4" t="str">
        <f>"Y"&amp;DaysPastLaunch[[#This Row],[YearNumPastLaunch]]&amp;" "&amp;"Q"&amp;DaysPastLaunch[[#This Row],[Quarter1_4]]</f>
        <v>Y4 Q3</v>
      </c>
      <c r="L1278" s="4" t="str">
        <f>DaysPastLaunch[[#This Row],[YearPastLaunch]]&amp;" "&amp;"Month "&amp;DaysPastLaunch[[#This Row],[Month1_12]]</f>
        <v>Year 4 Month 7</v>
      </c>
      <c r="M1278" s="4" t="str">
        <f>DaysPastLaunch[[#This Row],[YearPastLaunch]]&amp;" "&amp;"Quarter "&amp;DaysPastLaunch[[#This Row],[Quarter1_4]]</f>
        <v>Year 4 Quarter 3</v>
      </c>
    </row>
    <row r="1279" spans="1:13" x14ac:dyDescent="0.25">
      <c r="A1279">
        <v>1278</v>
      </c>
      <c r="B1279">
        <f>ROUNDDOWN((DaysPastLaunch[[#This Row],[DaysPastLaunch]]-1)/30,0)+1</f>
        <v>43</v>
      </c>
      <c r="C1279">
        <f>ROUNDDOWN((DaysPastLaunch[[#This Row],[MonthNumPastLaunch]]-1)/12,0)+1</f>
        <v>4</v>
      </c>
      <c r="D1279">
        <f>ROUNDUP(DaysPastLaunch[[#This Row],[MonthNumPastLaunch]]/3,0)</f>
        <v>15</v>
      </c>
      <c r="E1279" s="4" t="str">
        <f>"Month "&amp;DaysPastLaunch[[#This Row],[MonthNumPastLaunch]]</f>
        <v>Month 43</v>
      </c>
      <c r="F1279" s="4" t="str">
        <f>"Year "&amp;DaysPastLaunch[[#This Row],[YearNumPastLaunch]]</f>
        <v>Year 4</v>
      </c>
      <c r="G1279" s="4" t="str">
        <f>"Quarter "&amp;DaysPastLaunch[[#This Row],[QuartnerNumPastLaunch]]</f>
        <v>Quarter 15</v>
      </c>
      <c r="H1279" s="4">
        <f>MOD(DaysPastLaunch[[#This Row],[MonthNumPastLaunch]]-1,12)+1</f>
        <v>7</v>
      </c>
      <c r="I1279" s="4">
        <f>MOD(DaysPastLaunch[[#This Row],[QuartnerNumPastLaunch]]-1,4)+1</f>
        <v>3</v>
      </c>
      <c r="J1279" s="4" t="str">
        <f>"Y"&amp;DaysPastLaunch[[#This Row],[YearNumPastLaunch]]&amp;" "&amp;"M"&amp;DaysPastLaunch[[#This Row],[Month1_12]]</f>
        <v>Y4 M7</v>
      </c>
      <c r="K1279" s="4" t="str">
        <f>"Y"&amp;DaysPastLaunch[[#This Row],[YearNumPastLaunch]]&amp;" "&amp;"Q"&amp;DaysPastLaunch[[#This Row],[Quarter1_4]]</f>
        <v>Y4 Q3</v>
      </c>
      <c r="L1279" s="4" t="str">
        <f>DaysPastLaunch[[#This Row],[YearPastLaunch]]&amp;" "&amp;"Month "&amp;DaysPastLaunch[[#This Row],[Month1_12]]</f>
        <v>Year 4 Month 7</v>
      </c>
      <c r="M1279" s="4" t="str">
        <f>DaysPastLaunch[[#This Row],[YearPastLaunch]]&amp;" "&amp;"Quarter "&amp;DaysPastLaunch[[#This Row],[Quarter1_4]]</f>
        <v>Year 4 Quarter 3</v>
      </c>
    </row>
    <row r="1280" spans="1:13" x14ac:dyDescent="0.25">
      <c r="A1280">
        <v>1279</v>
      </c>
      <c r="B1280">
        <f>ROUNDDOWN((DaysPastLaunch[[#This Row],[DaysPastLaunch]]-1)/30,0)+1</f>
        <v>43</v>
      </c>
      <c r="C1280">
        <f>ROUNDDOWN((DaysPastLaunch[[#This Row],[MonthNumPastLaunch]]-1)/12,0)+1</f>
        <v>4</v>
      </c>
      <c r="D1280">
        <f>ROUNDUP(DaysPastLaunch[[#This Row],[MonthNumPastLaunch]]/3,0)</f>
        <v>15</v>
      </c>
      <c r="E1280" s="4" t="str">
        <f>"Month "&amp;DaysPastLaunch[[#This Row],[MonthNumPastLaunch]]</f>
        <v>Month 43</v>
      </c>
      <c r="F1280" s="4" t="str">
        <f>"Year "&amp;DaysPastLaunch[[#This Row],[YearNumPastLaunch]]</f>
        <v>Year 4</v>
      </c>
      <c r="G1280" s="4" t="str">
        <f>"Quarter "&amp;DaysPastLaunch[[#This Row],[QuartnerNumPastLaunch]]</f>
        <v>Quarter 15</v>
      </c>
      <c r="H1280" s="4">
        <f>MOD(DaysPastLaunch[[#This Row],[MonthNumPastLaunch]]-1,12)+1</f>
        <v>7</v>
      </c>
      <c r="I1280" s="4">
        <f>MOD(DaysPastLaunch[[#This Row],[QuartnerNumPastLaunch]]-1,4)+1</f>
        <v>3</v>
      </c>
      <c r="J1280" s="4" t="str">
        <f>"Y"&amp;DaysPastLaunch[[#This Row],[YearNumPastLaunch]]&amp;" "&amp;"M"&amp;DaysPastLaunch[[#This Row],[Month1_12]]</f>
        <v>Y4 M7</v>
      </c>
      <c r="K1280" s="4" t="str">
        <f>"Y"&amp;DaysPastLaunch[[#This Row],[YearNumPastLaunch]]&amp;" "&amp;"Q"&amp;DaysPastLaunch[[#This Row],[Quarter1_4]]</f>
        <v>Y4 Q3</v>
      </c>
      <c r="L1280" s="4" t="str">
        <f>DaysPastLaunch[[#This Row],[YearPastLaunch]]&amp;" "&amp;"Month "&amp;DaysPastLaunch[[#This Row],[Month1_12]]</f>
        <v>Year 4 Month 7</v>
      </c>
      <c r="M1280" s="4" t="str">
        <f>DaysPastLaunch[[#This Row],[YearPastLaunch]]&amp;" "&amp;"Quarter "&amp;DaysPastLaunch[[#This Row],[Quarter1_4]]</f>
        <v>Year 4 Quarter 3</v>
      </c>
    </row>
    <row r="1281" spans="1:13" x14ac:dyDescent="0.25">
      <c r="A1281">
        <v>1280</v>
      </c>
      <c r="B1281">
        <f>ROUNDDOWN((DaysPastLaunch[[#This Row],[DaysPastLaunch]]-1)/30,0)+1</f>
        <v>43</v>
      </c>
      <c r="C1281">
        <f>ROUNDDOWN((DaysPastLaunch[[#This Row],[MonthNumPastLaunch]]-1)/12,0)+1</f>
        <v>4</v>
      </c>
      <c r="D1281">
        <f>ROUNDUP(DaysPastLaunch[[#This Row],[MonthNumPastLaunch]]/3,0)</f>
        <v>15</v>
      </c>
      <c r="E1281" s="4" t="str">
        <f>"Month "&amp;DaysPastLaunch[[#This Row],[MonthNumPastLaunch]]</f>
        <v>Month 43</v>
      </c>
      <c r="F1281" s="4" t="str">
        <f>"Year "&amp;DaysPastLaunch[[#This Row],[YearNumPastLaunch]]</f>
        <v>Year 4</v>
      </c>
      <c r="G1281" s="4" t="str">
        <f>"Quarter "&amp;DaysPastLaunch[[#This Row],[QuartnerNumPastLaunch]]</f>
        <v>Quarter 15</v>
      </c>
      <c r="H1281" s="4">
        <f>MOD(DaysPastLaunch[[#This Row],[MonthNumPastLaunch]]-1,12)+1</f>
        <v>7</v>
      </c>
      <c r="I1281" s="4">
        <f>MOD(DaysPastLaunch[[#This Row],[QuartnerNumPastLaunch]]-1,4)+1</f>
        <v>3</v>
      </c>
      <c r="J1281" s="4" t="str">
        <f>"Y"&amp;DaysPastLaunch[[#This Row],[YearNumPastLaunch]]&amp;" "&amp;"M"&amp;DaysPastLaunch[[#This Row],[Month1_12]]</f>
        <v>Y4 M7</v>
      </c>
      <c r="K1281" s="4" t="str">
        <f>"Y"&amp;DaysPastLaunch[[#This Row],[YearNumPastLaunch]]&amp;" "&amp;"Q"&amp;DaysPastLaunch[[#This Row],[Quarter1_4]]</f>
        <v>Y4 Q3</v>
      </c>
      <c r="L1281" s="4" t="str">
        <f>DaysPastLaunch[[#This Row],[YearPastLaunch]]&amp;" "&amp;"Month "&amp;DaysPastLaunch[[#This Row],[Month1_12]]</f>
        <v>Year 4 Month 7</v>
      </c>
      <c r="M1281" s="4" t="str">
        <f>DaysPastLaunch[[#This Row],[YearPastLaunch]]&amp;" "&amp;"Quarter "&amp;DaysPastLaunch[[#This Row],[Quarter1_4]]</f>
        <v>Year 4 Quarter 3</v>
      </c>
    </row>
    <row r="1282" spans="1:13" x14ac:dyDescent="0.25">
      <c r="A1282">
        <v>1281</v>
      </c>
      <c r="B1282">
        <f>ROUNDDOWN((DaysPastLaunch[[#This Row],[DaysPastLaunch]]-1)/30,0)+1</f>
        <v>43</v>
      </c>
      <c r="C1282">
        <f>ROUNDDOWN((DaysPastLaunch[[#This Row],[MonthNumPastLaunch]]-1)/12,0)+1</f>
        <v>4</v>
      </c>
      <c r="D1282">
        <f>ROUNDUP(DaysPastLaunch[[#This Row],[MonthNumPastLaunch]]/3,0)</f>
        <v>15</v>
      </c>
      <c r="E1282" s="4" t="str">
        <f>"Month "&amp;DaysPastLaunch[[#This Row],[MonthNumPastLaunch]]</f>
        <v>Month 43</v>
      </c>
      <c r="F1282" s="4" t="str">
        <f>"Year "&amp;DaysPastLaunch[[#This Row],[YearNumPastLaunch]]</f>
        <v>Year 4</v>
      </c>
      <c r="G1282" s="4" t="str">
        <f>"Quarter "&amp;DaysPastLaunch[[#This Row],[QuartnerNumPastLaunch]]</f>
        <v>Quarter 15</v>
      </c>
      <c r="H1282" s="4">
        <f>MOD(DaysPastLaunch[[#This Row],[MonthNumPastLaunch]]-1,12)+1</f>
        <v>7</v>
      </c>
      <c r="I1282" s="4">
        <f>MOD(DaysPastLaunch[[#This Row],[QuartnerNumPastLaunch]]-1,4)+1</f>
        <v>3</v>
      </c>
      <c r="J1282" s="4" t="str">
        <f>"Y"&amp;DaysPastLaunch[[#This Row],[YearNumPastLaunch]]&amp;" "&amp;"M"&amp;DaysPastLaunch[[#This Row],[Month1_12]]</f>
        <v>Y4 M7</v>
      </c>
      <c r="K1282" s="4" t="str">
        <f>"Y"&amp;DaysPastLaunch[[#This Row],[YearNumPastLaunch]]&amp;" "&amp;"Q"&amp;DaysPastLaunch[[#This Row],[Quarter1_4]]</f>
        <v>Y4 Q3</v>
      </c>
      <c r="L1282" s="4" t="str">
        <f>DaysPastLaunch[[#This Row],[YearPastLaunch]]&amp;" "&amp;"Month "&amp;DaysPastLaunch[[#This Row],[Month1_12]]</f>
        <v>Year 4 Month 7</v>
      </c>
      <c r="M1282" s="4" t="str">
        <f>DaysPastLaunch[[#This Row],[YearPastLaunch]]&amp;" "&amp;"Quarter "&amp;DaysPastLaunch[[#This Row],[Quarter1_4]]</f>
        <v>Year 4 Quarter 3</v>
      </c>
    </row>
    <row r="1283" spans="1:13" x14ac:dyDescent="0.25">
      <c r="A1283">
        <v>1282</v>
      </c>
      <c r="B1283">
        <f>ROUNDDOWN((DaysPastLaunch[[#This Row],[DaysPastLaunch]]-1)/30,0)+1</f>
        <v>43</v>
      </c>
      <c r="C1283">
        <f>ROUNDDOWN((DaysPastLaunch[[#This Row],[MonthNumPastLaunch]]-1)/12,0)+1</f>
        <v>4</v>
      </c>
      <c r="D1283">
        <f>ROUNDUP(DaysPastLaunch[[#This Row],[MonthNumPastLaunch]]/3,0)</f>
        <v>15</v>
      </c>
      <c r="E1283" s="4" t="str">
        <f>"Month "&amp;DaysPastLaunch[[#This Row],[MonthNumPastLaunch]]</f>
        <v>Month 43</v>
      </c>
      <c r="F1283" s="4" t="str">
        <f>"Year "&amp;DaysPastLaunch[[#This Row],[YearNumPastLaunch]]</f>
        <v>Year 4</v>
      </c>
      <c r="G1283" s="4" t="str">
        <f>"Quarter "&amp;DaysPastLaunch[[#This Row],[QuartnerNumPastLaunch]]</f>
        <v>Quarter 15</v>
      </c>
      <c r="H1283" s="4">
        <f>MOD(DaysPastLaunch[[#This Row],[MonthNumPastLaunch]]-1,12)+1</f>
        <v>7</v>
      </c>
      <c r="I1283" s="4">
        <f>MOD(DaysPastLaunch[[#This Row],[QuartnerNumPastLaunch]]-1,4)+1</f>
        <v>3</v>
      </c>
      <c r="J1283" s="4" t="str">
        <f>"Y"&amp;DaysPastLaunch[[#This Row],[YearNumPastLaunch]]&amp;" "&amp;"M"&amp;DaysPastLaunch[[#This Row],[Month1_12]]</f>
        <v>Y4 M7</v>
      </c>
      <c r="K1283" s="4" t="str">
        <f>"Y"&amp;DaysPastLaunch[[#This Row],[YearNumPastLaunch]]&amp;" "&amp;"Q"&amp;DaysPastLaunch[[#This Row],[Quarter1_4]]</f>
        <v>Y4 Q3</v>
      </c>
      <c r="L1283" s="4" t="str">
        <f>DaysPastLaunch[[#This Row],[YearPastLaunch]]&amp;" "&amp;"Month "&amp;DaysPastLaunch[[#This Row],[Month1_12]]</f>
        <v>Year 4 Month 7</v>
      </c>
      <c r="M1283" s="4" t="str">
        <f>DaysPastLaunch[[#This Row],[YearPastLaunch]]&amp;" "&amp;"Quarter "&amp;DaysPastLaunch[[#This Row],[Quarter1_4]]</f>
        <v>Year 4 Quarter 3</v>
      </c>
    </row>
    <row r="1284" spans="1:13" x14ac:dyDescent="0.25">
      <c r="A1284">
        <v>1283</v>
      </c>
      <c r="B1284">
        <f>ROUNDDOWN((DaysPastLaunch[[#This Row],[DaysPastLaunch]]-1)/30,0)+1</f>
        <v>43</v>
      </c>
      <c r="C1284">
        <f>ROUNDDOWN((DaysPastLaunch[[#This Row],[MonthNumPastLaunch]]-1)/12,0)+1</f>
        <v>4</v>
      </c>
      <c r="D1284">
        <f>ROUNDUP(DaysPastLaunch[[#This Row],[MonthNumPastLaunch]]/3,0)</f>
        <v>15</v>
      </c>
      <c r="E1284" s="4" t="str">
        <f>"Month "&amp;DaysPastLaunch[[#This Row],[MonthNumPastLaunch]]</f>
        <v>Month 43</v>
      </c>
      <c r="F1284" s="4" t="str">
        <f>"Year "&amp;DaysPastLaunch[[#This Row],[YearNumPastLaunch]]</f>
        <v>Year 4</v>
      </c>
      <c r="G1284" s="4" t="str">
        <f>"Quarter "&amp;DaysPastLaunch[[#This Row],[QuartnerNumPastLaunch]]</f>
        <v>Quarter 15</v>
      </c>
      <c r="H1284" s="4">
        <f>MOD(DaysPastLaunch[[#This Row],[MonthNumPastLaunch]]-1,12)+1</f>
        <v>7</v>
      </c>
      <c r="I1284" s="4">
        <f>MOD(DaysPastLaunch[[#This Row],[QuartnerNumPastLaunch]]-1,4)+1</f>
        <v>3</v>
      </c>
      <c r="J1284" s="4" t="str">
        <f>"Y"&amp;DaysPastLaunch[[#This Row],[YearNumPastLaunch]]&amp;" "&amp;"M"&amp;DaysPastLaunch[[#This Row],[Month1_12]]</f>
        <v>Y4 M7</v>
      </c>
      <c r="K1284" s="4" t="str">
        <f>"Y"&amp;DaysPastLaunch[[#This Row],[YearNumPastLaunch]]&amp;" "&amp;"Q"&amp;DaysPastLaunch[[#This Row],[Quarter1_4]]</f>
        <v>Y4 Q3</v>
      </c>
      <c r="L1284" s="4" t="str">
        <f>DaysPastLaunch[[#This Row],[YearPastLaunch]]&amp;" "&amp;"Month "&amp;DaysPastLaunch[[#This Row],[Month1_12]]</f>
        <v>Year 4 Month 7</v>
      </c>
      <c r="M1284" s="4" t="str">
        <f>DaysPastLaunch[[#This Row],[YearPastLaunch]]&amp;" "&amp;"Quarter "&amp;DaysPastLaunch[[#This Row],[Quarter1_4]]</f>
        <v>Year 4 Quarter 3</v>
      </c>
    </row>
    <row r="1285" spans="1:13" x14ac:dyDescent="0.25">
      <c r="A1285">
        <v>1284</v>
      </c>
      <c r="B1285">
        <f>ROUNDDOWN((DaysPastLaunch[[#This Row],[DaysPastLaunch]]-1)/30,0)+1</f>
        <v>43</v>
      </c>
      <c r="C1285">
        <f>ROUNDDOWN((DaysPastLaunch[[#This Row],[MonthNumPastLaunch]]-1)/12,0)+1</f>
        <v>4</v>
      </c>
      <c r="D1285">
        <f>ROUNDUP(DaysPastLaunch[[#This Row],[MonthNumPastLaunch]]/3,0)</f>
        <v>15</v>
      </c>
      <c r="E1285" s="4" t="str">
        <f>"Month "&amp;DaysPastLaunch[[#This Row],[MonthNumPastLaunch]]</f>
        <v>Month 43</v>
      </c>
      <c r="F1285" s="4" t="str">
        <f>"Year "&amp;DaysPastLaunch[[#This Row],[YearNumPastLaunch]]</f>
        <v>Year 4</v>
      </c>
      <c r="G1285" s="4" t="str">
        <f>"Quarter "&amp;DaysPastLaunch[[#This Row],[QuartnerNumPastLaunch]]</f>
        <v>Quarter 15</v>
      </c>
      <c r="H1285" s="4">
        <f>MOD(DaysPastLaunch[[#This Row],[MonthNumPastLaunch]]-1,12)+1</f>
        <v>7</v>
      </c>
      <c r="I1285" s="4">
        <f>MOD(DaysPastLaunch[[#This Row],[QuartnerNumPastLaunch]]-1,4)+1</f>
        <v>3</v>
      </c>
      <c r="J1285" s="4" t="str">
        <f>"Y"&amp;DaysPastLaunch[[#This Row],[YearNumPastLaunch]]&amp;" "&amp;"M"&amp;DaysPastLaunch[[#This Row],[Month1_12]]</f>
        <v>Y4 M7</v>
      </c>
      <c r="K1285" s="4" t="str">
        <f>"Y"&amp;DaysPastLaunch[[#This Row],[YearNumPastLaunch]]&amp;" "&amp;"Q"&amp;DaysPastLaunch[[#This Row],[Quarter1_4]]</f>
        <v>Y4 Q3</v>
      </c>
      <c r="L1285" s="4" t="str">
        <f>DaysPastLaunch[[#This Row],[YearPastLaunch]]&amp;" "&amp;"Month "&amp;DaysPastLaunch[[#This Row],[Month1_12]]</f>
        <v>Year 4 Month 7</v>
      </c>
      <c r="M1285" s="4" t="str">
        <f>DaysPastLaunch[[#This Row],[YearPastLaunch]]&amp;" "&amp;"Quarter "&amp;DaysPastLaunch[[#This Row],[Quarter1_4]]</f>
        <v>Year 4 Quarter 3</v>
      </c>
    </row>
    <row r="1286" spans="1:13" x14ac:dyDescent="0.25">
      <c r="A1286">
        <v>1285</v>
      </c>
      <c r="B1286">
        <f>ROUNDDOWN((DaysPastLaunch[[#This Row],[DaysPastLaunch]]-1)/30,0)+1</f>
        <v>43</v>
      </c>
      <c r="C1286">
        <f>ROUNDDOWN((DaysPastLaunch[[#This Row],[MonthNumPastLaunch]]-1)/12,0)+1</f>
        <v>4</v>
      </c>
      <c r="D1286">
        <f>ROUNDUP(DaysPastLaunch[[#This Row],[MonthNumPastLaunch]]/3,0)</f>
        <v>15</v>
      </c>
      <c r="E1286" s="4" t="str">
        <f>"Month "&amp;DaysPastLaunch[[#This Row],[MonthNumPastLaunch]]</f>
        <v>Month 43</v>
      </c>
      <c r="F1286" s="4" t="str">
        <f>"Year "&amp;DaysPastLaunch[[#This Row],[YearNumPastLaunch]]</f>
        <v>Year 4</v>
      </c>
      <c r="G1286" s="4" t="str">
        <f>"Quarter "&amp;DaysPastLaunch[[#This Row],[QuartnerNumPastLaunch]]</f>
        <v>Quarter 15</v>
      </c>
      <c r="H1286" s="4">
        <f>MOD(DaysPastLaunch[[#This Row],[MonthNumPastLaunch]]-1,12)+1</f>
        <v>7</v>
      </c>
      <c r="I1286" s="4">
        <f>MOD(DaysPastLaunch[[#This Row],[QuartnerNumPastLaunch]]-1,4)+1</f>
        <v>3</v>
      </c>
      <c r="J1286" s="4" t="str">
        <f>"Y"&amp;DaysPastLaunch[[#This Row],[YearNumPastLaunch]]&amp;" "&amp;"M"&amp;DaysPastLaunch[[#This Row],[Month1_12]]</f>
        <v>Y4 M7</v>
      </c>
      <c r="K1286" s="4" t="str">
        <f>"Y"&amp;DaysPastLaunch[[#This Row],[YearNumPastLaunch]]&amp;" "&amp;"Q"&amp;DaysPastLaunch[[#This Row],[Quarter1_4]]</f>
        <v>Y4 Q3</v>
      </c>
      <c r="L1286" s="4" t="str">
        <f>DaysPastLaunch[[#This Row],[YearPastLaunch]]&amp;" "&amp;"Month "&amp;DaysPastLaunch[[#This Row],[Month1_12]]</f>
        <v>Year 4 Month 7</v>
      </c>
      <c r="M1286" s="4" t="str">
        <f>DaysPastLaunch[[#This Row],[YearPastLaunch]]&amp;" "&amp;"Quarter "&amp;DaysPastLaunch[[#This Row],[Quarter1_4]]</f>
        <v>Year 4 Quarter 3</v>
      </c>
    </row>
    <row r="1287" spans="1:13" x14ac:dyDescent="0.25">
      <c r="A1287">
        <v>1286</v>
      </c>
      <c r="B1287">
        <f>ROUNDDOWN((DaysPastLaunch[[#This Row],[DaysPastLaunch]]-1)/30,0)+1</f>
        <v>43</v>
      </c>
      <c r="C1287">
        <f>ROUNDDOWN((DaysPastLaunch[[#This Row],[MonthNumPastLaunch]]-1)/12,0)+1</f>
        <v>4</v>
      </c>
      <c r="D1287">
        <f>ROUNDUP(DaysPastLaunch[[#This Row],[MonthNumPastLaunch]]/3,0)</f>
        <v>15</v>
      </c>
      <c r="E1287" s="4" t="str">
        <f>"Month "&amp;DaysPastLaunch[[#This Row],[MonthNumPastLaunch]]</f>
        <v>Month 43</v>
      </c>
      <c r="F1287" s="4" t="str">
        <f>"Year "&amp;DaysPastLaunch[[#This Row],[YearNumPastLaunch]]</f>
        <v>Year 4</v>
      </c>
      <c r="G1287" s="4" t="str">
        <f>"Quarter "&amp;DaysPastLaunch[[#This Row],[QuartnerNumPastLaunch]]</f>
        <v>Quarter 15</v>
      </c>
      <c r="H1287" s="4">
        <f>MOD(DaysPastLaunch[[#This Row],[MonthNumPastLaunch]]-1,12)+1</f>
        <v>7</v>
      </c>
      <c r="I1287" s="4">
        <f>MOD(DaysPastLaunch[[#This Row],[QuartnerNumPastLaunch]]-1,4)+1</f>
        <v>3</v>
      </c>
      <c r="J1287" s="4" t="str">
        <f>"Y"&amp;DaysPastLaunch[[#This Row],[YearNumPastLaunch]]&amp;" "&amp;"M"&amp;DaysPastLaunch[[#This Row],[Month1_12]]</f>
        <v>Y4 M7</v>
      </c>
      <c r="K1287" s="4" t="str">
        <f>"Y"&amp;DaysPastLaunch[[#This Row],[YearNumPastLaunch]]&amp;" "&amp;"Q"&amp;DaysPastLaunch[[#This Row],[Quarter1_4]]</f>
        <v>Y4 Q3</v>
      </c>
      <c r="L1287" s="4" t="str">
        <f>DaysPastLaunch[[#This Row],[YearPastLaunch]]&amp;" "&amp;"Month "&amp;DaysPastLaunch[[#This Row],[Month1_12]]</f>
        <v>Year 4 Month 7</v>
      </c>
      <c r="M1287" s="4" t="str">
        <f>DaysPastLaunch[[#This Row],[YearPastLaunch]]&amp;" "&amp;"Quarter "&amp;DaysPastLaunch[[#This Row],[Quarter1_4]]</f>
        <v>Year 4 Quarter 3</v>
      </c>
    </row>
    <row r="1288" spans="1:13" x14ac:dyDescent="0.25">
      <c r="A1288">
        <v>1287</v>
      </c>
      <c r="B1288">
        <f>ROUNDDOWN((DaysPastLaunch[[#This Row],[DaysPastLaunch]]-1)/30,0)+1</f>
        <v>43</v>
      </c>
      <c r="C1288">
        <f>ROUNDDOWN((DaysPastLaunch[[#This Row],[MonthNumPastLaunch]]-1)/12,0)+1</f>
        <v>4</v>
      </c>
      <c r="D1288">
        <f>ROUNDUP(DaysPastLaunch[[#This Row],[MonthNumPastLaunch]]/3,0)</f>
        <v>15</v>
      </c>
      <c r="E1288" s="4" t="str">
        <f>"Month "&amp;DaysPastLaunch[[#This Row],[MonthNumPastLaunch]]</f>
        <v>Month 43</v>
      </c>
      <c r="F1288" s="4" t="str">
        <f>"Year "&amp;DaysPastLaunch[[#This Row],[YearNumPastLaunch]]</f>
        <v>Year 4</v>
      </c>
      <c r="G1288" s="4" t="str">
        <f>"Quarter "&amp;DaysPastLaunch[[#This Row],[QuartnerNumPastLaunch]]</f>
        <v>Quarter 15</v>
      </c>
      <c r="H1288" s="4">
        <f>MOD(DaysPastLaunch[[#This Row],[MonthNumPastLaunch]]-1,12)+1</f>
        <v>7</v>
      </c>
      <c r="I1288" s="4">
        <f>MOD(DaysPastLaunch[[#This Row],[QuartnerNumPastLaunch]]-1,4)+1</f>
        <v>3</v>
      </c>
      <c r="J1288" s="4" t="str">
        <f>"Y"&amp;DaysPastLaunch[[#This Row],[YearNumPastLaunch]]&amp;" "&amp;"M"&amp;DaysPastLaunch[[#This Row],[Month1_12]]</f>
        <v>Y4 M7</v>
      </c>
      <c r="K1288" s="4" t="str">
        <f>"Y"&amp;DaysPastLaunch[[#This Row],[YearNumPastLaunch]]&amp;" "&amp;"Q"&amp;DaysPastLaunch[[#This Row],[Quarter1_4]]</f>
        <v>Y4 Q3</v>
      </c>
      <c r="L1288" s="4" t="str">
        <f>DaysPastLaunch[[#This Row],[YearPastLaunch]]&amp;" "&amp;"Month "&amp;DaysPastLaunch[[#This Row],[Month1_12]]</f>
        <v>Year 4 Month 7</v>
      </c>
      <c r="M1288" s="4" t="str">
        <f>DaysPastLaunch[[#This Row],[YearPastLaunch]]&amp;" "&amp;"Quarter "&amp;DaysPastLaunch[[#This Row],[Quarter1_4]]</f>
        <v>Year 4 Quarter 3</v>
      </c>
    </row>
    <row r="1289" spans="1:13" x14ac:dyDescent="0.25">
      <c r="A1289">
        <v>1288</v>
      </c>
      <c r="B1289">
        <f>ROUNDDOWN((DaysPastLaunch[[#This Row],[DaysPastLaunch]]-1)/30,0)+1</f>
        <v>43</v>
      </c>
      <c r="C1289">
        <f>ROUNDDOWN((DaysPastLaunch[[#This Row],[MonthNumPastLaunch]]-1)/12,0)+1</f>
        <v>4</v>
      </c>
      <c r="D1289">
        <f>ROUNDUP(DaysPastLaunch[[#This Row],[MonthNumPastLaunch]]/3,0)</f>
        <v>15</v>
      </c>
      <c r="E1289" s="4" t="str">
        <f>"Month "&amp;DaysPastLaunch[[#This Row],[MonthNumPastLaunch]]</f>
        <v>Month 43</v>
      </c>
      <c r="F1289" s="4" t="str">
        <f>"Year "&amp;DaysPastLaunch[[#This Row],[YearNumPastLaunch]]</f>
        <v>Year 4</v>
      </c>
      <c r="G1289" s="4" t="str">
        <f>"Quarter "&amp;DaysPastLaunch[[#This Row],[QuartnerNumPastLaunch]]</f>
        <v>Quarter 15</v>
      </c>
      <c r="H1289" s="4">
        <f>MOD(DaysPastLaunch[[#This Row],[MonthNumPastLaunch]]-1,12)+1</f>
        <v>7</v>
      </c>
      <c r="I1289" s="4">
        <f>MOD(DaysPastLaunch[[#This Row],[QuartnerNumPastLaunch]]-1,4)+1</f>
        <v>3</v>
      </c>
      <c r="J1289" s="4" t="str">
        <f>"Y"&amp;DaysPastLaunch[[#This Row],[YearNumPastLaunch]]&amp;" "&amp;"M"&amp;DaysPastLaunch[[#This Row],[Month1_12]]</f>
        <v>Y4 M7</v>
      </c>
      <c r="K1289" s="4" t="str">
        <f>"Y"&amp;DaysPastLaunch[[#This Row],[YearNumPastLaunch]]&amp;" "&amp;"Q"&amp;DaysPastLaunch[[#This Row],[Quarter1_4]]</f>
        <v>Y4 Q3</v>
      </c>
      <c r="L1289" s="4" t="str">
        <f>DaysPastLaunch[[#This Row],[YearPastLaunch]]&amp;" "&amp;"Month "&amp;DaysPastLaunch[[#This Row],[Month1_12]]</f>
        <v>Year 4 Month 7</v>
      </c>
      <c r="M1289" s="4" t="str">
        <f>DaysPastLaunch[[#This Row],[YearPastLaunch]]&amp;" "&amp;"Quarter "&amp;DaysPastLaunch[[#This Row],[Quarter1_4]]</f>
        <v>Year 4 Quarter 3</v>
      </c>
    </row>
    <row r="1290" spans="1:13" x14ac:dyDescent="0.25">
      <c r="A1290">
        <v>1289</v>
      </c>
      <c r="B1290">
        <f>ROUNDDOWN((DaysPastLaunch[[#This Row],[DaysPastLaunch]]-1)/30,0)+1</f>
        <v>43</v>
      </c>
      <c r="C1290">
        <f>ROUNDDOWN((DaysPastLaunch[[#This Row],[MonthNumPastLaunch]]-1)/12,0)+1</f>
        <v>4</v>
      </c>
      <c r="D1290">
        <f>ROUNDUP(DaysPastLaunch[[#This Row],[MonthNumPastLaunch]]/3,0)</f>
        <v>15</v>
      </c>
      <c r="E1290" s="4" t="str">
        <f>"Month "&amp;DaysPastLaunch[[#This Row],[MonthNumPastLaunch]]</f>
        <v>Month 43</v>
      </c>
      <c r="F1290" s="4" t="str">
        <f>"Year "&amp;DaysPastLaunch[[#This Row],[YearNumPastLaunch]]</f>
        <v>Year 4</v>
      </c>
      <c r="G1290" s="4" t="str">
        <f>"Quarter "&amp;DaysPastLaunch[[#This Row],[QuartnerNumPastLaunch]]</f>
        <v>Quarter 15</v>
      </c>
      <c r="H1290" s="4">
        <f>MOD(DaysPastLaunch[[#This Row],[MonthNumPastLaunch]]-1,12)+1</f>
        <v>7</v>
      </c>
      <c r="I1290" s="4">
        <f>MOD(DaysPastLaunch[[#This Row],[QuartnerNumPastLaunch]]-1,4)+1</f>
        <v>3</v>
      </c>
      <c r="J1290" s="4" t="str">
        <f>"Y"&amp;DaysPastLaunch[[#This Row],[YearNumPastLaunch]]&amp;" "&amp;"M"&amp;DaysPastLaunch[[#This Row],[Month1_12]]</f>
        <v>Y4 M7</v>
      </c>
      <c r="K1290" s="4" t="str">
        <f>"Y"&amp;DaysPastLaunch[[#This Row],[YearNumPastLaunch]]&amp;" "&amp;"Q"&amp;DaysPastLaunch[[#This Row],[Quarter1_4]]</f>
        <v>Y4 Q3</v>
      </c>
      <c r="L1290" s="4" t="str">
        <f>DaysPastLaunch[[#This Row],[YearPastLaunch]]&amp;" "&amp;"Month "&amp;DaysPastLaunch[[#This Row],[Month1_12]]</f>
        <v>Year 4 Month 7</v>
      </c>
      <c r="M1290" s="4" t="str">
        <f>DaysPastLaunch[[#This Row],[YearPastLaunch]]&amp;" "&amp;"Quarter "&amp;DaysPastLaunch[[#This Row],[Quarter1_4]]</f>
        <v>Year 4 Quarter 3</v>
      </c>
    </row>
    <row r="1291" spans="1:13" x14ac:dyDescent="0.25">
      <c r="A1291">
        <v>1290</v>
      </c>
      <c r="B1291">
        <f>ROUNDDOWN((DaysPastLaunch[[#This Row],[DaysPastLaunch]]-1)/30,0)+1</f>
        <v>43</v>
      </c>
      <c r="C1291">
        <f>ROUNDDOWN((DaysPastLaunch[[#This Row],[MonthNumPastLaunch]]-1)/12,0)+1</f>
        <v>4</v>
      </c>
      <c r="D1291">
        <f>ROUNDUP(DaysPastLaunch[[#This Row],[MonthNumPastLaunch]]/3,0)</f>
        <v>15</v>
      </c>
      <c r="E1291" s="4" t="str">
        <f>"Month "&amp;DaysPastLaunch[[#This Row],[MonthNumPastLaunch]]</f>
        <v>Month 43</v>
      </c>
      <c r="F1291" s="4" t="str">
        <f>"Year "&amp;DaysPastLaunch[[#This Row],[YearNumPastLaunch]]</f>
        <v>Year 4</v>
      </c>
      <c r="G1291" s="4" t="str">
        <f>"Quarter "&amp;DaysPastLaunch[[#This Row],[QuartnerNumPastLaunch]]</f>
        <v>Quarter 15</v>
      </c>
      <c r="H1291" s="4">
        <f>MOD(DaysPastLaunch[[#This Row],[MonthNumPastLaunch]]-1,12)+1</f>
        <v>7</v>
      </c>
      <c r="I1291" s="4">
        <f>MOD(DaysPastLaunch[[#This Row],[QuartnerNumPastLaunch]]-1,4)+1</f>
        <v>3</v>
      </c>
      <c r="J1291" s="4" t="str">
        <f>"Y"&amp;DaysPastLaunch[[#This Row],[YearNumPastLaunch]]&amp;" "&amp;"M"&amp;DaysPastLaunch[[#This Row],[Month1_12]]</f>
        <v>Y4 M7</v>
      </c>
      <c r="K1291" s="4" t="str">
        <f>"Y"&amp;DaysPastLaunch[[#This Row],[YearNumPastLaunch]]&amp;" "&amp;"Q"&amp;DaysPastLaunch[[#This Row],[Quarter1_4]]</f>
        <v>Y4 Q3</v>
      </c>
      <c r="L1291" s="4" t="str">
        <f>DaysPastLaunch[[#This Row],[YearPastLaunch]]&amp;" "&amp;"Month "&amp;DaysPastLaunch[[#This Row],[Month1_12]]</f>
        <v>Year 4 Month 7</v>
      </c>
      <c r="M1291" s="4" t="str">
        <f>DaysPastLaunch[[#This Row],[YearPastLaunch]]&amp;" "&amp;"Quarter "&amp;DaysPastLaunch[[#This Row],[Quarter1_4]]</f>
        <v>Year 4 Quarter 3</v>
      </c>
    </row>
    <row r="1292" spans="1:13" x14ac:dyDescent="0.25">
      <c r="A1292">
        <v>1291</v>
      </c>
      <c r="B1292">
        <f>ROUNDDOWN((DaysPastLaunch[[#This Row],[DaysPastLaunch]]-1)/30,0)+1</f>
        <v>44</v>
      </c>
      <c r="C1292">
        <f>ROUNDDOWN((DaysPastLaunch[[#This Row],[MonthNumPastLaunch]]-1)/12,0)+1</f>
        <v>4</v>
      </c>
      <c r="D1292">
        <f>ROUNDUP(DaysPastLaunch[[#This Row],[MonthNumPastLaunch]]/3,0)</f>
        <v>15</v>
      </c>
      <c r="E1292" s="4" t="str">
        <f>"Month "&amp;DaysPastLaunch[[#This Row],[MonthNumPastLaunch]]</f>
        <v>Month 44</v>
      </c>
      <c r="F1292" s="4" t="str">
        <f>"Year "&amp;DaysPastLaunch[[#This Row],[YearNumPastLaunch]]</f>
        <v>Year 4</v>
      </c>
      <c r="G1292" s="4" t="str">
        <f>"Quarter "&amp;DaysPastLaunch[[#This Row],[QuartnerNumPastLaunch]]</f>
        <v>Quarter 15</v>
      </c>
      <c r="H1292" s="4">
        <f>MOD(DaysPastLaunch[[#This Row],[MonthNumPastLaunch]]-1,12)+1</f>
        <v>8</v>
      </c>
      <c r="I1292" s="4">
        <f>MOD(DaysPastLaunch[[#This Row],[QuartnerNumPastLaunch]]-1,4)+1</f>
        <v>3</v>
      </c>
      <c r="J1292" s="4" t="str">
        <f>"Y"&amp;DaysPastLaunch[[#This Row],[YearNumPastLaunch]]&amp;" "&amp;"M"&amp;DaysPastLaunch[[#This Row],[Month1_12]]</f>
        <v>Y4 M8</v>
      </c>
      <c r="K1292" s="4" t="str">
        <f>"Y"&amp;DaysPastLaunch[[#This Row],[YearNumPastLaunch]]&amp;" "&amp;"Q"&amp;DaysPastLaunch[[#This Row],[Quarter1_4]]</f>
        <v>Y4 Q3</v>
      </c>
      <c r="L1292" s="4" t="str">
        <f>DaysPastLaunch[[#This Row],[YearPastLaunch]]&amp;" "&amp;"Month "&amp;DaysPastLaunch[[#This Row],[Month1_12]]</f>
        <v>Year 4 Month 8</v>
      </c>
      <c r="M1292" s="4" t="str">
        <f>DaysPastLaunch[[#This Row],[YearPastLaunch]]&amp;" "&amp;"Quarter "&amp;DaysPastLaunch[[#This Row],[Quarter1_4]]</f>
        <v>Year 4 Quarter 3</v>
      </c>
    </row>
    <row r="1293" spans="1:13" x14ac:dyDescent="0.25">
      <c r="A1293">
        <v>1292</v>
      </c>
      <c r="B1293">
        <f>ROUNDDOWN((DaysPastLaunch[[#This Row],[DaysPastLaunch]]-1)/30,0)+1</f>
        <v>44</v>
      </c>
      <c r="C1293">
        <f>ROUNDDOWN((DaysPastLaunch[[#This Row],[MonthNumPastLaunch]]-1)/12,0)+1</f>
        <v>4</v>
      </c>
      <c r="D1293">
        <f>ROUNDUP(DaysPastLaunch[[#This Row],[MonthNumPastLaunch]]/3,0)</f>
        <v>15</v>
      </c>
      <c r="E1293" s="4" t="str">
        <f>"Month "&amp;DaysPastLaunch[[#This Row],[MonthNumPastLaunch]]</f>
        <v>Month 44</v>
      </c>
      <c r="F1293" s="4" t="str">
        <f>"Year "&amp;DaysPastLaunch[[#This Row],[YearNumPastLaunch]]</f>
        <v>Year 4</v>
      </c>
      <c r="G1293" s="4" t="str">
        <f>"Quarter "&amp;DaysPastLaunch[[#This Row],[QuartnerNumPastLaunch]]</f>
        <v>Quarter 15</v>
      </c>
      <c r="H1293" s="4">
        <f>MOD(DaysPastLaunch[[#This Row],[MonthNumPastLaunch]]-1,12)+1</f>
        <v>8</v>
      </c>
      <c r="I1293" s="4">
        <f>MOD(DaysPastLaunch[[#This Row],[QuartnerNumPastLaunch]]-1,4)+1</f>
        <v>3</v>
      </c>
      <c r="J1293" s="4" t="str">
        <f>"Y"&amp;DaysPastLaunch[[#This Row],[YearNumPastLaunch]]&amp;" "&amp;"M"&amp;DaysPastLaunch[[#This Row],[Month1_12]]</f>
        <v>Y4 M8</v>
      </c>
      <c r="K1293" s="4" t="str">
        <f>"Y"&amp;DaysPastLaunch[[#This Row],[YearNumPastLaunch]]&amp;" "&amp;"Q"&amp;DaysPastLaunch[[#This Row],[Quarter1_4]]</f>
        <v>Y4 Q3</v>
      </c>
      <c r="L1293" s="4" t="str">
        <f>DaysPastLaunch[[#This Row],[YearPastLaunch]]&amp;" "&amp;"Month "&amp;DaysPastLaunch[[#This Row],[Month1_12]]</f>
        <v>Year 4 Month 8</v>
      </c>
      <c r="M1293" s="4" t="str">
        <f>DaysPastLaunch[[#This Row],[YearPastLaunch]]&amp;" "&amp;"Quarter "&amp;DaysPastLaunch[[#This Row],[Quarter1_4]]</f>
        <v>Year 4 Quarter 3</v>
      </c>
    </row>
    <row r="1294" spans="1:13" x14ac:dyDescent="0.25">
      <c r="A1294">
        <v>1293</v>
      </c>
      <c r="B1294">
        <f>ROUNDDOWN((DaysPastLaunch[[#This Row],[DaysPastLaunch]]-1)/30,0)+1</f>
        <v>44</v>
      </c>
      <c r="C1294">
        <f>ROUNDDOWN((DaysPastLaunch[[#This Row],[MonthNumPastLaunch]]-1)/12,0)+1</f>
        <v>4</v>
      </c>
      <c r="D1294">
        <f>ROUNDUP(DaysPastLaunch[[#This Row],[MonthNumPastLaunch]]/3,0)</f>
        <v>15</v>
      </c>
      <c r="E1294" s="4" t="str">
        <f>"Month "&amp;DaysPastLaunch[[#This Row],[MonthNumPastLaunch]]</f>
        <v>Month 44</v>
      </c>
      <c r="F1294" s="4" t="str">
        <f>"Year "&amp;DaysPastLaunch[[#This Row],[YearNumPastLaunch]]</f>
        <v>Year 4</v>
      </c>
      <c r="G1294" s="4" t="str">
        <f>"Quarter "&amp;DaysPastLaunch[[#This Row],[QuartnerNumPastLaunch]]</f>
        <v>Quarter 15</v>
      </c>
      <c r="H1294" s="4">
        <f>MOD(DaysPastLaunch[[#This Row],[MonthNumPastLaunch]]-1,12)+1</f>
        <v>8</v>
      </c>
      <c r="I1294" s="4">
        <f>MOD(DaysPastLaunch[[#This Row],[QuartnerNumPastLaunch]]-1,4)+1</f>
        <v>3</v>
      </c>
      <c r="J1294" s="4" t="str">
        <f>"Y"&amp;DaysPastLaunch[[#This Row],[YearNumPastLaunch]]&amp;" "&amp;"M"&amp;DaysPastLaunch[[#This Row],[Month1_12]]</f>
        <v>Y4 M8</v>
      </c>
      <c r="K1294" s="4" t="str">
        <f>"Y"&amp;DaysPastLaunch[[#This Row],[YearNumPastLaunch]]&amp;" "&amp;"Q"&amp;DaysPastLaunch[[#This Row],[Quarter1_4]]</f>
        <v>Y4 Q3</v>
      </c>
      <c r="L1294" s="4" t="str">
        <f>DaysPastLaunch[[#This Row],[YearPastLaunch]]&amp;" "&amp;"Month "&amp;DaysPastLaunch[[#This Row],[Month1_12]]</f>
        <v>Year 4 Month 8</v>
      </c>
      <c r="M1294" s="4" t="str">
        <f>DaysPastLaunch[[#This Row],[YearPastLaunch]]&amp;" "&amp;"Quarter "&amp;DaysPastLaunch[[#This Row],[Quarter1_4]]</f>
        <v>Year 4 Quarter 3</v>
      </c>
    </row>
    <row r="1295" spans="1:13" x14ac:dyDescent="0.25">
      <c r="A1295">
        <v>1294</v>
      </c>
      <c r="B1295">
        <f>ROUNDDOWN((DaysPastLaunch[[#This Row],[DaysPastLaunch]]-1)/30,0)+1</f>
        <v>44</v>
      </c>
      <c r="C1295">
        <f>ROUNDDOWN((DaysPastLaunch[[#This Row],[MonthNumPastLaunch]]-1)/12,0)+1</f>
        <v>4</v>
      </c>
      <c r="D1295">
        <f>ROUNDUP(DaysPastLaunch[[#This Row],[MonthNumPastLaunch]]/3,0)</f>
        <v>15</v>
      </c>
      <c r="E1295" s="4" t="str">
        <f>"Month "&amp;DaysPastLaunch[[#This Row],[MonthNumPastLaunch]]</f>
        <v>Month 44</v>
      </c>
      <c r="F1295" s="4" t="str">
        <f>"Year "&amp;DaysPastLaunch[[#This Row],[YearNumPastLaunch]]</f>
        <v>Year 4</v>
      </c>
      <c r="G1295" s="4" t="str">
        <f>"Quarter "&amp;DaysPastLaunch[[#This Row],[QuartnerNumPastLaunch]]</f>
        <v>Quarter 15</v>
      </c>
      <c r="H1295" s="4">
        <f>MOD(DaysPastLaunch[[#This Row],[MonthNumPastLaunch]]-1,12)+1</f>
        <v>8</v>
      </c>
      <c r="I1295" s="4">
        <f>MOD(DaysPastLaunch[[#This Row],[QuartnerNumPastLaunch]]-1,4)+1</f>
        <v>3</v>
      </c>
      <c r="J1295" s="4" t="str">
        <f>"Y"&amp;DaysPastLaunch[[#This Row],[YearNumPastLaunch]]&amp;" "&amp;"M"&amp;DaysPastLaunch[[#This Row],[Month1_12]]</f>
        <v>Y4 M8</v>
      </c>
      <c r="K1295" s="4" t="str">
        <f>"Y"&amp;DaysPastLaunch[[#This Row],[YearNumPastLaunch]]&amp;" "&amp;"Q"&amp;DaysPastLaunch[[#This Row],[Quarter1_4]]</f>
        <v>Y4 Q3</v>
      </c>
      <c r="L1295" s="4" t="str">
        <f>DaysPastLaunch[[#This Row],[YearPastLaunch]]&amp;" "&amp;"Month "&amp;DaysPastLaunch[[#This Row],[Month1_12]]</f>
        <v>Year 4 Month 8</v>
      </c>
      <c r="M1295" s="4" t="str">
        <f>DaysPastLaunch[[#This Row],[YearPastLaunch]]&amp;" "&amp;"Quarter "&amp;DaysPastLaunch[[#This Row],[Quarter1_4]]</f>
        <v>Year 4 Quarter 3</v>
      </c>
    </row>
    <row r="1296" spans="1:13" x14ac:dyDescent="0.25">
      <c r="A1296">
        <v>1295</v>
      </c>
      <c r="B1296">
        <f>ROUNDDOWN((DaysPastLaunch[[#This Row],[DaysPastLaunch]]-1)/30,0)+1</f>
        <v>44</v>
      </c>
      <c r="C1296">
        <f>ROUNDDOWN((DaysPastLaunch[[#This Row],[MonthNumPastLaunch]]-1)/12,0)+1</f>
        <v>4</v>
      </c>
      <c r="D1296">
        <f>ROUNDUP(DaysPastLaunch[[#This Row],[MonthNumPastLaunch]]/3,0)</f>
        <v>15</v>
      </c>
      <c r="E1296" s="4" t="str">
        <f>"Month "&amp;DaysPastLaunch[[#This Row],[MonthNumPastLaunch]]</f>
        <v>Month 44</v>
      </c>
      <c r="F1296" s="4" t="str">
        <f>"Year "&amp;DaysPastLaunch[[#This Row],[YearNumPastLaunch]]</f>
        <v>Year 4</v>
      </c>
      <c r="G1296" s="4" t="str">
        <f>"Quarter "&amp;DaysPastLaunch[[#This Row],[QuartnerNumPastLaunch]]</f>
        <v>Quarter 15</v>
      </c>
      <c r="H1296" s="4">
        <f>MOD(DaysPastLaunch[[#This Row],[MonthNumPastLaunch]]-1,12)+1</f>
        <v>8</v>
      </c>
      <c r="I1296" s="4">
        <f>MOD(DaysPastLaunch[[#This Row],[QuartnerNumPastLaunch]]-1,4)+1</f>
        <v>3</v>
      </c>
      <c r="J1296" s="4" t="str">
        <f>"Y"&amp;DaysPastLaunch[[#This Row],[YearNumPastLaunch]]&amp;" "&amp;"M"&amp;DaysPastLaunch[[#This Row],[Month1_12]]</f>
        <v>Y4 M8</v>
      </c>
      <c r="K1296" s="4" t="str">
        <f>"Y"&amp;DaysPastLaunch[[#This Row],[YearNumPastLaunch]]&amp;" "&amp;"Q"&amp;DaysPastLaunch[[#This Row],[Quarter1_4]]</f>
        <v>Y4 Q3</v>
      </c>
      <c r="L1296" s="4" t="str">
        <f>DaysPastLaunch[[#This Row],[YearPastLaunch]]&amp;" "&amp;"Month "&amp;DaysPastLaunch[[#This Row],[Month1_12]]</f>
        <v>Year 4 Month 8</v>
      </c>
      <c r="M1296" s="4" t="str">
        <f>DaysPastLaunch[[#This Row],[YearPastLaunch]]&amp;" "&amp;"Quarter "&amp;DaysPastLaunch[[#This Row],[Quarter1_4]]</f>
        <v>Year 4 Quarter 3</v>
      </c>
    </row>
    <row r="1297" spans="1:13" x14ac:dyDescent="0.25">
      <c r="A1297">
        <v>1296</v>
      </c>
      <c r="B1297">
        <f>ROUNDDOWN((DaysPastLaunch[[#This Row],[DaysPastLaunch]]-1)/30,0)+1</f>
        <v>44</v>
      </c>
      <c r="C1297">
        <f>ROUNDDOWN((DaysPastLaunch[[#This Row],[MonthNumPastLaunch]]-1)/12,0)+1</f>
        <v>4</v>
      </c>
      <c r="D1297">
        <f>ROUNDUP(DaysPastLaunch[[#This Row],[MonthNumPastLaunch]]/3,0)</f>
        <v>15</v>
      </c>
      <c r="E1297" s="4" t="str">
        <f>"Month "&amp;DaysPastLaunch[[#This Row],[MonthNumPastLaunch]]</f>
        <v>Month 44</v>
      </c>
      <c r="F1297" s="4" t="str">
        <f>"Year "&amp;DaysPastLaunch[[#This Row],[YearNumPastLaunch]]</f>
        <v>Year 4</v>
      </c>
      <c r="G1297" s="4" t="str">
        <f>"Quarter "&amp;DaysPastLaunch[[#This Row],[QuartnerNumPastLaunch]]</f>
        <v>Quarter 15</v>
      </c>
      <c r="H1297" s="4">
        <f>MOD(DaysPastLaunch[[#This Row],[MonthNumPastLaunch]]-1,12)+1</f>
        <v>8</v>
      </c>
      <c r="I1297" s="4">
        <f>MOD(DaysPastLaunch[[#This Row],[QuartnerNumPastLaunch]]-1,4)+1</f>
        <v>3</v>
      </c>
      <c r="J1297" s="4" t="str">
        <f>"Y"&amp;DaysPastLaunch[[#This Row],[YearNumPastLaunch]]&amp;" "&amp;"M"&amp;DaysPastLaunch[[#This Row],[Month1_12]]</f>
        <v>Y4 M8</v>
      </c>
      <c r="K1297" s="4" t="str">
        <f>"Y"&amp;DaysPastLaunch[[#This Row],[YearNumPastLaunch]]&amp;" "&amp;"Q"&amp;DaysPastLaunch[[#This Row],[Quarter1_4]]</f>
        <v>Y4 Q3</v>
      </c>
      <c r="L1297" s="4" t="str">
        <f>DaysPastLaunch[[#This Row],[YearPastLaunch]]&amp;" "&amp;"Month "&amp;DaysPastLaunch[[#This Row],[Month1_12]]</f>
        <v>Year 4 Month 8</v>
      </c>
      <c r="M1297" s="4" t="str">
        <f>DaysPastLaunch[[#This Row],[YearPastLaunch]]&amp;" "&amp;"Quarter "&amp;DaysPastLaunch[[#This Row],[Quarter1_4]]</f>
        <v>Year 4 Quarter 3</v>
      </c>
    </row>
    <row r="1298" spans="1:13" x14ac:dyDescent="0.25">
      <c r="A1298">
        <v>1297</v>
      </c>
      <c r="B1298">
        <f>ROUNDDOWN((DaysPastLaunch[[#This Row],[DaysPastLaunch]]-1)/30,0)+1</f>
        <v>44</v>
      </c>
      <c r="C1298">
        <f>ROUNDDOWN((DaysPastLaunch[[#This Row],[MonthNumPastLaunch]]-1)/12,0)+1</f>
        <v>4</v>
      </c>
      <c r="D1298">
        <f>ROUNDUP(DaysPastLaunch[[#This Row],[MonthNumPastLaunch]]/3,0)</f>
        <v>15</v>
      </c>
      <c r="E1298" s="4" t="str">
        <f>"Month "&amp;DaysPastLaunch[[#This Row],[MonthNumPastLaunch]]</f>
        <v>Month 44</v>
      </c>
      <c r="F1298" s="4" t="str">
        <f>"Year "&amp;DaysPastLaunch[[#This Row],[YearNumPastLaunch]]</f>
        <v>Year 4</v>
      </c>
      <c r="G1298" s="4" t="str">
        <f>"Quarter "&amp;DaysPastLaunch[[#This Row],[QuartnerNumPastLaunch]]</f>
        <v>Quarter 15</v>
      </c>
      <c r="H1298" s="4">
        <f>MOD(DaysPastLaunch[[#This Row],[MonthNumPastLaunch]]-1,12)+1</f>
        <v>8</v>
      </c>
      <c r="I1298" s="4">
        <f>MOD(DaysPastLaunch[[#This Row],[QuartnerNumPastLaunch]]-1,4)+1</f>
        <v>3</v>
      </c>
      <c r="J1298" s="4" t="str">
        <f>"Y"&amp;DaysPastLaunch[[#This Row],[YearNumPastLaunch]]&amp;" "&amp;"M"&amp;DaysPastLaunch[[#This Row],[Month1_12]]</f>
        <v>Y4 M8</v>
      </c>
      <c r="K1298" s="4" t="str">
        <f>"Y"&amp;DaysPastLaunch[[#This Row],[YearNumPastLaunch]]&amp;" "&amp;"Q"&amp;DaysPastLaunch[[#This Row],[Quarter1_4]]</f>
        <v>Y4 Q3</v>
      </c>
      <c r="L1298" s="4" t="str">
        <f>DaysPastLaunch[[#This Row],[YearPastLaunch]]&amp;" "&amp;"Month "&amp;DaysPastLaunch[[#This Row],[Month1_12]]</f>
        <v>Year 4 Month 8</v>
      </c>
      <c r="M1298" s="4" t="str">
        <f>DaysPastLaunch[[#This Row],[YearPastLaunch]]&amp;" "&amp;"Quarter "&amp;DaysPastLaunch[[#This Row],[Quarter1_4]]</f>
        <v>Year 4 Quarter 3</v>
      </c>
    </row>
    <row r="1299" spans="1:13" x14ac:dyDescent="0.25">
      <c r="A1299">
        <v>1298</v>
      </c>
      <c r="B1299">
        <f>ROUNDDOWN((DaysPastLaunch[[#This Row],[DaysPastLaunch]]-1)/30,0)+1</f>
        <v>44</v>
      </c>
      <c r="C1299">
        <f>ROUNDDOWN((DaysPastLaunch[[#This Row],[MonthNumPastLaunch]]-1)/12,0)+1</f>
        <v>4</v>
      </c>
      <c r="D1299">
        <f>ROUNDUP(DaysPastLaunch[[#This Row],[MonthNumPastLaunch]]/3,0)</f>
        <v>15</v>
      </c>
      <c r="E1299" s="4" t="str">
        <f>"Month "&amp;DaysPastLaunch[[#This Row],[MonthNumPastLaunch]]</f>
        <v>Month 44</v>
      </c>
      <c r="F1299" s="4" t="str">
        <f>"Year "&amp;DaysPastLaunch[[#This Row],[YearNumPastLaunch]]</f>
        <v>Year 4</v>
      </c>
      <c r="G1299" s="4" t="str">
        <f>"Quarter "&amp;DaysPastLaunch[[#This Row],[QuartnerNumPastLaunch]]</f>
        <v>Quarter 15</v>
      </c>
      <c r="H1299" s="4">
        <f>MOD(DaysPastLaunch[[#This Row],[MonthNumPastLaunch]]-1,12)+1</f>
        <v>8</v>
      </c>
      <c r="I1299" s="4">
        <f>MOD(DaysPastLaunch[[#This Row],[QuartnerNumPastLaunch]]-1,4)+1</f>
        <v>3</v>
      </c>
      <c r="J1299" s="4" t="str">
        <f>"Y"&amp;DaysPastLaunch[[#This Row],[YearNumPastLaunch]]&amp;" "&amp;"M"&amp;DaysPastLaunch[[#This Row],[Month1_12]]</f>
        <v>Y4 M8</v>
      </c>
      <c r="K1299" s="4" t="str">
        <f>"Y"&amp;DaysPastLaunch[[#This Row],[YearNumPastLaunch]]&amp;" "&amp;"Q"&amp;DaysPastLaunch[[#This Row],[Quarter1_4]]</f>
        <v>Y4 Q3</v>
      </c>
      <c r="L1299" s="4" t="str">
        <f>DaysPastLaunch[[#This Row],[YearPastLaunch]]&amp;" "&amp;"Month "&amp;DaysPastLaunch[[#This Row],[Month1_12]]</f>
        <v>Year 4 Month 8</v>
      </c>
      <c r="M1299" s="4" t="str">
        <f>DaysPastLaunch[[#This Row],[YearPastLaunch]]&amp;" "&amp;"Quarter "&amp;DaysPastLaunch[[#This Row],[Quarter1_4]]</f>
        <v>Year 4 Quarter 3</v>
      </c>
    </row>
    <row r="1300" spans="1:13" x14ac:dyDescent="0.25">
      <c r="A1300">
        <v>1299</v>
      </c>
      <c r="B1300">
        <f>ROUNDDOWN((DaysPastLaunch[[#This Row],[DaysPastLaunch]]-1)/30,0)+1</f>
        <v>44</v>
      </c>
      <c r="C1300">
        <f>ROUNDDOWN((DaysPastLaunch[[#This Row],[MonthNumPastLaunch]]-1)/12,0)+1</f>
        <v>4</v>
      </c>
      <c r="D1300">
        <f>ROUNDUP(DaysPastLaunch[[#This Row],[MonthNumPastLaunch]]/3,0)</f>
        <v>15</v>
      </c>
      <c r="E1300" s="4" t="str">
        <f>"Month "&amp;DaysPastLaunch[[#This Row],[MonthNumPastLaunch]]</f>
        <v>Month 44</v>
      </c>
      <c r="F1300" s="4" t="str">
        <f>"Year "&amp;DaysPastLaunch[[#This Row],[YearNumPastLaunch]]</f>
        <v>Year 4</v>
      </c>
      <c r="G1300" s="4" t="str">
        <f>"Quarter "&amp;DaysPastLaunch[[#This Row],[QuartnerNumPastLaunch]]</f>
        <v>Quarter 15</v>
      </c>
      <c r="H1300" s="4">
        <f>MOD(DaysPastLaunch[[#This Row],[MonthNumPastLaunch]]-1,12)+1</f>
        <v>8</v>
      </c>
      <c r="I1300" s="4">
        <f>MOD(DaysPastLaunch[[#This Row],[QuartnerNumPastLaunch]]-1,4)+1</f>
        <v>3</v>
      </c>
      <c r="J1300" s="4" t="str">
        <f>"Y"&amp;DaysPastLaunch[[#This Row],[YearNumPastLaunch]]&amp;" "&amp;"M"&amp;DaysPastLaunch[[#This Row],[Month1_12]]</f>
        <v>Y4 M8</v>
      </c>
      <c r="K1300" s="4" t="str">
        <f>"Y"&amp;DaysPastLaunch[[#This Row],[YearNumPastLaunch]]&amp;" "&amp;"Q"&amp;DaysPastLaunch[[#This Row],[Quarter1_4]]</f>
        <v>Y4 Q3</v>
      </c>
      <c r="L1300" s="4" t="str">
        <f>DaysPastLaunch[[#This Row],[YearPastLaunch]]&amp;" "&amp;"Month "&amp;DaysPastLaunch[[#This Row],[Month1_12]]</f>
        <v>Year 4 Month 8</v>
      </c>
      <c r="M1300" s="4" t="str">
        <f>DaysPastLaunch[[#This Row],[YearPastLaunch]]&amp;" "&amp;"Quarter "&amp;DaysPastLaunch[[#This Row],[Quarter1_4]]</f>
        <v>Year 4 Quarter 3</v>
      </c>
    </row>
    <row r="1301" spans="1:13" x14ac:dyDescent="0.25">
      <c r="A1301">
        <v>1300</v>
      </c>
      <c r="B1301">
        <f>ROUNDDOWN((DaysPastLaunch[[#This Row],[DaysPastLaunch]]-1)/30,0)+1</f>
        <v>44</v>
      </c>
      <c r="C1301">
        <f>ROUNDDOWN((DaysPastLaunch[[#This Row],[MonthNumPastLaunch]]-1)/12,0)+1</f>
        <v>4</v>
      </c>
      <c r="D1301">
        <f>ROUNDUP(DaysPastLaunch[[#This Row],[MonthNumPastLaunch]]/3,0)</f>
        <v>15</v>
      </c>
      <c r="E1301" s="4" t="str">
        <f>"Month "&amp;DaysPastLaunch[[#This Row],[MonthNumPastLaunch]]</f>
        <v>Month 44</v>
      </c>
      <c r="F1301" s="4" t="str">
        <f>"Year "&amp;DaysPastLaunch[[#This Row],[YearNumPastLaunch]]</f>
        <v>Year 4</v>
      </c>
      <c r="G1301" s="4" t="str">
        <f>"Quarter "&amp;DaysPastLaunch[[#This Row],[QuartnerNumPastLaunch]]</f>
        <v>Quarter 15</v>
      </c>
      <c r="H1301" s="4">
        <f>MOD(DaysPastLaunch[[#This Row],[MonthNumPastLaunch]]-1,12)+1</f>
        <v>8</v>
      </c>
      <c r="I1301" s="4">
        <f>MOD(DaysPastLaunch[[#This Row],[QuartnerNumPastLaunch]]-1,4)+1</f>
        <v>3</v>
      </c>
      <c r="J1301" s="4" t="str">
        <f>"Y"&amp;DaysPastLaunch[[#This Row],[YearNumPastLaunch]]&amp;" "&amp;"M"&amp;DaysPastLaunch[[#This Row],[Month1_12]]</f>
        <v>Y4 M8</v>
      </c>
      <c r="K1301" s="4" t="str">
        <f>"Y"&amp;DaysPastLaunch[[#This Row],[YearNumPastLaunch]]&amp;" "&amp;"Q"&amp;DaysPastLaunch[[#This Row],[Quarter1_4]]</f>
        <v>Y4 Q3</v>
      </c>
      <c r="L1301" s="4" t="str">
        <f>DaysPastLaunch[[#This Row],[YearPastLaunch]]&amp;" "&amp;"Month "&amp;DaysPastLaunch[[#This Row],[Month1_12]]</f>
        <v>Year 4 Month 8</v>
      </c>
      <c r="M1301" s="4" t="str">
        <f>DaysPastLaunch[[#This Row],[YearPastLaunch]]&amp;" "&amp;"Quarter "&amp;DaysPastLaunch[[#This Row],[Quarter1_4]]</f>
        <v>Year 4 Quarter 3</v>
      </c>
    </row>
    <row r="1302" spans="1:13" x14ac:dyDescent="0.25">
      <c r="A1302">
        <v>1301</v>
      </c>
      <c r="B1302">
        <f>ROUNDDOWN((DaysPastLaunch[[#This Row],[DaysPastLaunch]]-1)/30,0)+1</f>
        <v>44</v>
      </c>
      <c r="C1302">
        <f>ROUNDDOWN((DaysPastLaunch[[#This Row],[MonthNumPastLaunch]]-1)/12,0)+1</f>
        <v>4</v>
      </c>
      <c r="D1302">
        <f>ROUNDUP(DaysPastLaunch[[#This Row],[MonthNumPastLaunch]]/3,0)</f>
        <v>15</v>
      </c>
      <c r="E1302" s="4" t="str">
        <f>"Month "&amp;DaysPastLaunch[[#This Row],[MonthNumPastLaunch]]</f>
        <v>Month 44</v>
      </c>
      <c r="F1302" s="4" t="str">
        <f>"Year "&amp;DaysPastLaunch[[#This Row],[YearNumPastLaunch]]</f>
        <v>Year 4</v>
      </c>
      <c r="G1302" s="4" t="str">
        <f>"Quarter "&amp;DaysPastLaunch[[#This Row],[QuartnerNumPastLaunch]]</f>
        <v>Quarter 15</v>
      </c>
      <c r="H1302" s="4">
        <f>MOD(DaysPastLaunch[[#This Row],[MonthNumPastLaunch]]-1,12)+1</f>
        <v>8</v>
      </c>
      <c r="I1302" s="4">
        <f>MOD(DaysPastLaunch[[#This Row],[QuartnerNumPastLaunch]]-1,4)+1</f>
        <v>3</v>
      </c>
      <c r="J1302" s="4" t="str">
        <f>"Y"&amp;DaysPastLaunch[[#This Row],[YearNumPastLaunch]]&amp;" "&amp;"M"&amp;DaysPastLaunch[[#This Row],[Month1_12]]</f>
        <v>Y4 M8</v>
      </c>
      <c r="K1302" s="4" t="str">
        <f>"Y"&amp;DaysPastLaunch[[#This Row],[YearNumPastLaunch]]&amp;" "&amp;"Q"&amp;DaysPastLaunch[[#This Row],[Quarter1_4]]</f>
        <v>Y4 Q3</v>
      </c>
      <c r="L1302" s="4" t="str">
        <f>DaysPastLaunch[[#This Row],[YearPastLaunch]]&amp;" "&amp;"Month "&amp;DaysPastLaunch[[#This Row],[Month1_12]]</f>
        <v>Year 4 Month 8</v>
      </c>
      <c r="M1302" s="4" t="str">
        <f>DaysPastLaunch[[#This Row],[YearPastLaunch]]&amp;" "&amp;"Quarter "&amp;DaysPastLaunch[[#This Row],[Quarter1_4]]</f>
        <v>Year 4 Quarter 3</v>
      </c>
    </row>
    <row r="1303" spans="1:13" x14ac:dyDescent="0.25">
      <c r="A1303">
        <v>1302</v>
      </c>
      <c r="B1303">
        <f>ROUNDDOWN((DaysPastLaunch[[#This Row],[DaysPastLaunch]]-1)/30,0)+1</f>
        <v>44</v>
      </c>
      <c r="C1303">
        <f>ROUNDDOWN((DaysPastLaunch[[#This Row],[MonthNumPastLaunch]]-1)/12,0)+1</f>
        <v>4</v>
      </c>
      <c r="D1303">
        <f>ROUNDUP(DaysPastLaunch[[#This Row],[MonthNumPastLaunch]]/3,0)</f>
        <v>15</v>
      </c>
      <c r="E1303" s="4" t="str">
        <f>"Month "&amp;DaysPastLaunch[[#This Row],[MonthNumPastLaunch]]</f>
        <v>Month 44</v>
      </c>
      <c r="F1303" s="4" t="str">
        <f>"Year "&amp;DaysPastLaunch[[#This Row],[YearNumPastLaunch]]</f>
        <v>Year 4</v>
      </c>
      <c r="G1303" s="4" t="str">
        <f>"Quarter "&amp;DaysPastLaunch[[#This Row],[QuartnerNumPastLaunch]]</f>
        <v>Quarter 15</v>
      </c>
      <c r="H1303" s="4">
        <f>MOD(DaysPastLaunch[[#This Row],[MonthNumPastLaunch]]-1,12)+1</f>
        <v>8</v>
      </c>
      <c r="I1303" s="4">
        <f>MOD(DaysPastLaunch[[#This Row],[QuartnerNumPastLaunch]]-1,4)+1</f>
        <v>3</v>
      </c>
      <c r="J1303" s="4" t="str">
        <f>"Y"&amp;DaysPastLaunch[[#This Row],[YearNumPastLaunch]]&amp;" "&amp;"M"&amp;DaysPastLaunch[[#This Row],[Month1_12]]</f>
        <v>Y4 M8</v>
      </c>
      <c r="K1303" s="4" t="str">
        <f>"Y"&amp;DaysPastLaunch[[#This Row],[YearNumPastLaunch]]&amp;" "&amp;"Q"&amp;DaysPastLaunch[[#This Row],[Quarter1_4]]</f>
        <v>Y4 Q3</v>
      </c>
      <c r="L1303" s="4" t="str">
        <f>DaysPastLaunch[[#This Row],[YearPastLaunch]]&amp;" "&amp;"Month "&amp;DaysPastLaunch[[#This Row],[Month1_12]]</f>
        <v>Year 4 Month 8</v>
      </c>
      <c r="M1303" s="4" t="str">
        <f>DaysPastLaunch[[#This Row],[YearPastLaunch]]&amp;" "&amp;"Quarter "&amp;DaysPastLaunch[[#This Row],[Quarter1_4]]</f>
        <v>Year 4 Quarter 3</v>
      </c>
    </row>
    <row r="1304" spans="1:13" x14ac:dyDescent="0.25">
      <c r="A1304">
        <v>1303</v>
      </c>
      <c r="B1304">
        <f>ROUNDDOWN((DaysPastLaunch[[#This Row],[DaysPastLaunch]]-1)/30,0)+1</f>
        <v>44</v>
      </c>
      <c r="C1304">
        <f>ROUNDDOWN((DaysPastLaunch[[#This Row],[MonthNumPastLaunch]]-1)/12,0)+1</f>
        <v>4</v>
      </c>
      <c r="D1304">
        <f>ROUNDUP(DaysPastLaunch[[#This Row],[MonthNumPastLaunch]]/3,0)</f>
        <v>15</v>
      </c>
      <c r="E1304" s="4" t="str">
        <f>"Month "&amp;DaysPastLaunch[[#This Row],[MonthNumPastLaunch]]</f>
        <v>Month 44</v>
      </c>
      <c r="F1304" s="4" t="str">
        <f>"Year "&amp;DaysPastLaunch[[#This Row],[YearNumPastLaunch]]</f>
        <v>Year 4</v>
      </c>
      <c r="G1304" s="4" t="str">
        <f>"Quarter "&amp;DaysPastLaunch[[#This Row],[QuartnerNumPastLaunch]]</f>
        <v>Quarter 15</v>
      </c>
      <c r="H1304" s="4">
        <f>MOD(DaysPastLaunch[[#This Row],[MonthNumPastLaunch]]-1,12)+1</f>
        <v>8</v>
      </c>
      <c r="I1304" s="4">
        <f>MOD(DaysPastLaunch[[#This Row],[QuartnerNumPastLaunch]]-1,4)+1</f>
        <v>3</v>
      </c>
      <c r="J1304" s="4" t="str">
        <f>"Y"&amp;DaysPastLaunch[[#This Row],[YearNumPastLaunch]]&amp;" "&amp;"M"&amp;DaysPastLaunch[[#This Row],[Month1_12]]</f>
        <v>Y4 M8</v>
      </c>
      <c r="K1304" s="4" t="str">
        <f>"Y"&amp;DaysPastLaunch[[#This Row],[YearNumPastLaunch]]&amp;" "&amp;"Q"&amp;DaysPastLaunch[[#This Row],[Quarter1_4]]</f>
        <v>Y4 Q3</v>
      </c>
      <c r="L1304" s="4" t="str">
        <f>DaysPastLaunch[[#This Row],[YearPastLaunch]]&amp;" "&amp;"Month "&amp;DaysPastLaunch[[#This Row],[Month1_12]]</f>
        <v>Year 4 Month 8</v>
      </c>
      <c r="M1304" s="4" t="str">
        <f>DaysPastLaunch[[#This Row],[YearPastLaunch]]&amp;" "&amp;"Quarter "&amp;DaysPastLaunch[[#This Row],[Quarter1_4]]</f>
        <v>Year 4 Quarter 3</v>
      </c>
    </row>
    <row r="1305" spans="1:13" x14ac:dyDescent="0.25">
      <c r="A1305">
        <v>1304</v>
      </c>
      <c r="B1305">
        <f>ROUNDDOWN((DaysPastLaunch[[#This Row],[DaysPastLaunch]]-1)/30,0)+1</f>
        <v>44</v>
      </c>
      <c r="C1305">
        <f>ROUNDDOWN((DaysPastLaunch[[#This Row],[MonthNumPastLaunch]]-1)/12,0)+1</f>
        <v>4</v>
      </c>
      <c r="D1305">
        <f>ROUNDUP(DaysPastLaunch[[#This Row],[MonthNumPastLaunch]]/3,0)</f>
        <v>15</v>
      </c>
      <c r="E1305" s="4" t="str">
        <f>"Month "&amp;DaysPastLaunch[[#This Row],[MonthNumPastLaunch]]</f>
        <v>Month 44</v>
      </c>
      <c r="F1305" s="4" t="str">
        <f>"Year "&amp;DaysPastLaunch[[#This Row],[YearNumPastLaunch]]</f>
        <v>Year 4</v>
      </c>
      <c r="G1305" s="4" t="str">
        <f>"Quarter "&amp;DaysPastLaunch[[#This Row],[QuartnerNumPastLaunch]]</f>
        <v>Quarter 15</v>
      </c>
      <c r="H1305" s="4">
        <f>MOD(DaysPastLaunch[[#This Row],[MonthNumPastLaunch]]-1,12)+1</f>
        <v>8</v>
      </c>
      <c r="I1305" s="4">
        <f>MOD(DaysPastLaunch[[#This Row],[QuartnerNumPastLaunch]]-1,4)+1</f>
        <v>3</v>
      </c>
      <c r="J1305" s="4" t="str">
        <f>"Y"&amp;DaysPastLaunch[[#This Row],[YearNumPastLaunch]]&amp;" "&amp;"M"&amp;DaysPastLaunch[[#This Row],[Month1_12]]</f>
        <v>Y4 M8</v>
      </c>
      <c r="K1305" s="4" t="str">
        <f>"Y"&amp;DaysPastLaunch[[#This Row],[YearNumPastLaunch]]&amp;" "&amp;"Q"&amp;DaysPastLaunch[[#This Row],[Quarter1_4]]</f>
        <v>Y4 Q3</v>
      </c>
      <c r="L1305" s="4" t="str">
        <f>DaysPastLaunch[[#This Row],[YearPastLaunch]]&amp;" "&amp;"Month "&amp;DaysPastLaunch[[#This Row],[Month1_12]]</f>
        <v>Year 4 Month 8</v>
      </c>
      <c r="M1305" s="4" t="str">
        <f>DaysPastLaunch[[#This Row],[YearPastLaunch]]&amp;" "&amp;"Quarter "&amp;DaysPastLaunch[[#This Row],[Quarter1_4]]</f>
        <v>Year 4 Quarter 3</v>
      </c>
    </row>
    <row r="1306" spans="1:13" x14ac:dyDescent="0.25">
      <c r="A1306">
        <v>1305</v>
      </c>
      <c r="B1306">
        <f>ROUNDDOWN((DaysPastLaunch[[#This Row],[DaysPastLaunch]]-1)/30,0)+1</f>
        <v>44</v>
      </c>
      <c r="C1306">
        <f>ROUNDDOWN((DaysPastLaunch[[#This Row],[MonthNumPastLaunch]]-1)/12,0)+1</f>
        <v>4</v>
      </c>
      <c r="D1306">
        <f>ROUNDUP(DaysPastLaunch[[#This Row],[MonthNumPastLaunch]]/3,0)</f>
        <v>15</v>
      </c>
      <c r="E1306" s="4" t="str">
        <f>"Month "&amp;DaysPastLaunch[[#This Row],[MonthNumPastLaunch]]</f>
        <v>Month 44</v>
      </c>
      <c r="F1306" s="4" t="str">
        <f>"Year "&amp;DaysPastLaunch[[#This Row],[YearNumPastLaunch]]</f>
        <v>Year 4</v>
      </c>
      <c r="G1306" s="4" t="str">
        <f>"Quarter "&amp;DaysPastLaunch[[#This Row],[QuartnerNumPastLaunch]]</f>
        <v>Quarter 15</v>
      </c>
      <c r="H1306" s="4">
        <f>MOD(DaysPastLaunch[[#This Row],[MonthNumPastLaunch]]-1,12)+1</f>
        <v>8</v>
      </c>
      <c r="I1306" s="4">
        <f>MOD(DaysPastLaunch[[#This Row],[QuartnerNumPastLaunch]]-1,4)+1</f>
        <v>3</v>
      </c>
      <c r="J1306" s="4" t="str">
        <f>"Y"&amp;DaysPastLaunch[[#This Row],[YearNumPastLaunch]]&amp;" "&amp;"M"&amp;DaysPastLaunch[[#This Row],[Month1_12]]</f>
        <v>Y4 M8</v>
      </c>
      <c r="K1306" s="4" t="str">
        <f>"Y"&amp;DaysPastLaunch[[#This Row],[YearNumPastLaunch]]&amp;" "&amp;"Q"&amp;DaysPastLaunch[[#This Row],[Quarter1_4]]</f>
        <v>Y4 Q3</v>
      </c>
      <c r="L1306" s="4" t="str">
        <f>DaysPastLaunch[[#This Row],[YearPastLaunch]]&amp;" "&amp;"Month "&amp;DaysPastLaunch[[#This Row],[Month1_12]]</f>
        <v>Year 4 Month 8</v>
      </c>
      <c r="M1306" s="4" t="str">
        <f>DaysPastLaunch[[#This Row],[YearPastLaunch]]&amp;" "&amp;"Quarter "&amp;DaysPastLaunch[[#This Row],[Quarter1_4]]</f>
        <v>Year 4 Quarter 3</v>
      </c>
    </row>
    <row r="1307" spans="1:13" x14ac:dyDescent="0.25">
      <c r="A1307">
        <v>1306</v>
      </c>
      <c r="B1307">
        <f>ROUNDDOWN((DaysPastLaunch[[#This Row],[DaysPastLaunch]]-1)/30,0)+1</f>
        <v>44</v>
      </c>
      <c r="C1307">
        <f>ROUNDDOWN((DaysPastLaunch[[#This Row],[MonthNumPastLaunch]]-1)/12,0)+1</f>
        <v>4</v>
      </c>
      <c r="D1307">
        <f>ROUNDUP(DaysPastLaunch[[#This Row],[MonthNumPastLaunch]]/3,0)</f>
        <v>15</v>
      </c>
      <c r="E1307" s="4" t="str">
        <f>"Month "&amp;DaysPastLaunch[[#This Row],[MonthNumPastLaunch]]</f>
        <v>Month 44</v>
      </c>
      <c r="F1307" s="4" t="str">
        <f>"Year "&amp;DaysPastLaunch[[#This Row],[YearNumPastLaunch]]</f>
        <v>Year 4</v>
      </c>
      <c r="G1307" s="4" t="str">
        <f>"Quarter "&amp;DaysPastLaunch[[#This Row],[QuartnerNumPastLaunch]]</f>
        <v>Quarter 15</v>
      </c>
      <c r="H1307" s="4">
        <f>MOD(DaysPastLaunch[[#This Row],[MonthNumPastLaunch]]-1,12)+1</f>
        <v>8</v>
      </c>
      <c r="I1307" s="4">
        <f>MOD(DaysPastLaunch[[#This Row],[QuartnerNumPastLaunch]]-1,4)+1</f>
        <v>3</v>
      </c>
      <c r="J1307" s="4" t="str">
        <f>"Y"&amp;DaysPastLaunch[[#This Row],[YearNumPastLaunch]]&amp;" "&amp;"M"&amp;DaysPastLaunch[[#This Row],[Month1_12]]</f>
        <v>Y4 M8</v>
      </c>
      <c r="K1307" s="4" t="str">
        <f>"Y"&amp;DaysPastLaunch[[#This Row],[YearNumPastLaunch]]&amp;" "&amp;"Q"&amp;DaysPastLaunch[[#This Row],[Quarter1_4]]</f>
        <v>Y4 Q3</v>
      </c>
      <c r="L1307" s="4" t="str">
        <f>DaysPastLaunch[[#This Row],[YearPastLaunch]]&amp;" "&amp;"Month "&amp;DaysPastLaunch[[#This Row],[Month1_12]]</f>
        <v>Year 4 Month 8</v>
      </c>
      <c r="M1307" s="4" t="str">
        <f>DaysPastLaunch[[#This Row],[YearPastLaunch]]&amp;" "&amp;"Quarter "&amp;DaysPastLaunch[[#This Row],[Quarter1_4]]</f>
        <v>Year 4 Quarter 3</v>
      </c>
    </row>
    <row r="1308" spans="1:13" x14ac:dyDescent="0.25">
      <c r="A1308">
        <v>1307</v>
      </c>
      <c r="B1308">
        <f>ROUNDDOWN((DaysPastLaunch[[#This Row],[DaysPastLaunch]]-1)/30,0)+1</f>
        <v>44</v>
      </c>
      <c r="C1308">
        <f>ROUNDDOWN((DaysPastLaunch[[#This Row],[MonthNumPastLaunch]]-1)/12,0)+1</f>
        <v>4</v>
      </c>
      <c r="D1308">
        <f>ROUNDUP(DaysPastLaunch[[#This Row],[MonthNumPastLaunch]]/3,0)</f>
        <v>15</v>
      </c>
      <c r="E1308" s="4" t="str">
        <f>"Month "&amp;DaysPastLaunch[[#This Row],[MonthNumPastLaunch]]</f>
        <v>Month 44</v>
      </c>
      <c r="F1308" s="4" t="str">
        <f>"Year "&amp;DaysPastLaunch[[#This Row],[YearNumPastLaunch]]</f>
        <v>Year 4</v>
      </c>
      <c r="G1308" s="4" t="str">
        <f>"Quarter "&amp;DaysPastLaunch[[#This Row],[QuartnerNumPastLaunch]]</f>
        <v>Quarter 15</v>
      </c>
      <c r="H1308" s="4">
        <f>MOD(DaysPastLaunch[[#This Row],[MonthNumPastLaunch]]-1,12)+1</f>
        <v>8</v>
      </c>
      <c r="I1308" s="4">
        <f>MOD(DaysPastLaunch[[#This Row],[QuartnerNumPastLaunch]]-1,4)+1</f>
        <v>3</v>
      </c>
      <c r="J1308" s="4" t="str">
        <f>"Y"&amp;DaysPastLaunch[[#This Row],[YearNumPastLaunch]]&amp;" "&amp;"M"&amp;DaysPastLaunch[[#This Row],[Month1_12]]</f>
        <v>Y4 M8</v>
      </c>
      <c r="K1308" s="4" t="str">
        <f>"Y"&amp;DaysPastLaunch[[#This Row],[YearNumPastLaunch]]&amp;" "&amp;"Q"&amp;DaysPastLaunch[[#This Row],[Quarter1_4]]</f>
        <v>Y4 Q3</v>
      </c>
      <c r="L1308" s="4" t="str">
        <f>DaysPastLaunch[[#This Row],[YearPastLaunch]]&amp;" "&amp;"Month "&amp;DaysPastLaunch[[#This Row],[Month1_12]]</f>
        <v>Year 4 Month 8</v>
      </c>
      <c r="M1308" s="4" t="str">
        <f>DaysPastLaunch[[#This Row],[YearPastLaunch]]&amp;" "&amp;"Quarter "&amp;DaysPastLaunch[[#This Row],[Quarter1_4]]</f>
        <v>Year 4 Quarter 3</v>
      </c>
    </row>
    <row r="1309" spans="1:13" x14ac:dyDescent="0.25">
      <c r="A1309">
        <v>1308</v>
      </c>
      <c r="B1309">
        <f>ROUNDDOWN((DaysPastLaunch[[#This Row],[DaysPastLaunch]]-1)/30,0)+1</f>
        <v>44</v>
      </c>
      <c r="C1309">
        <f>ROUNDDOWN((DaysPastLaunch[[#This Row],[MonthNumPastLaunch]]-1)/12,0)+1</f>
        <v>4</v>
      </c>
      <c r="D1309">
        <f>ROUNDUP(DaysPastLaunch[[#This Row],[MonthNumPastLaunch]]/3,0)</f>
        <v>15</v>
      </c>
      <c r="E1309" s="4" t="str">
        <f>"Month "&amp;DaysPastLaunch[[#This Row],[MonthNumPastLaunch]]</f>
        <v>Month 44</v>
      </c>
      <c r="F1309" s="4" t="str">
        <f>"Year "&amp;DaysPastLaunch[[#This Row],[YearNumPastLaunch]]</f>
        <v>Year 4</v>
      </c>
      <c r="G1309" s="4" t="str">
        <f>"Quarter "&amp;DaysPastLaunch[[#This Row],[QuartnerNumPastLaunch]]</f>
        <v>Quarter 15</v>
      </c>
      <c r="H1309" s="4">
        <f>MOD(DaysPastLaunch[[#This Row],[MonthNumPastLaunch]]-1,12)+1</f>
        <v>8</v>
      </c>
      <c r="I1309" s="4">
        <f>MOD(DaysPastLaunch[[#This Row],[QuartnerNumPastLaunch]]-1,4)+1</f>
        <v>3</v>
      </c>
      <c r="J1309" s="4" t="str">
        <f>"Y"&amp;DaysPastLaunch[[#This Row],[YearNumPastLaunch]]&amp;" "&amp;"M"&amp;DaysPastLaunch[[#This Row],[Month1_12]]</f>
        <v>Y4 M8</v>
      </c>
      <c r="K1309" s="4" t="str">
        <f>"Y"&amp;DaysPastLaunch[[#This Row],[YearNumPastLaunch]]&amp;" "&amp;"Q"&amp;DaysPastLaunch[[#This Row],[Quarter1_4]]</f>
        <v>Y4 Q3</v>
      </c>
      <c r="L1309" s="4" t="str">
        <f>DaysPastLaunch[[#This Row],[YearPastLaunch]]&amp;" "&amp;"Month "&amp;DaysPastLaunch[[#This Row],[Month1_12]]</f>
        <v>Year 4 Month 8</v>
      </c>
      <c r="M1309" s="4" t="str">
        <f>DaysPastLaunch[[#This Row],[YearPastLaunch]]&amp;" "&amp;"Quarter "&amp;DaysPastLaunch[[#This Row],[Quarter1_4]]</f>
        <v>Year 4 Quarter 3</v>
      </c>
    </row>
    <row r="1310" spans="1:13" x14ac:dyDescent="0.25">
      <c r="A1310">
        <v>1309</v>
      </c>
      <c r="B1310">
        <f>ROUNDDOWN((DaysPastLaunch[[#This Row],[DaysPastLaunch]]-1)/30,0)+1</f>
        <v>44</v>
      </c>
      <c r="C1310">
        <f>ROUNDDOWN((DaysPastLaunch[[#This Row],[MonthNumPastLaunch]]-1)/12,0)+1</f>
        <v>4</v>
      </c>
      <c r="D1310">
        <f>ROUNDUP(DaysPastLaunch[[#This Row],[MonthNumPastLaunch]]/3,0)</f>
        <v>15</v>
      </c>
      <c r="E1310" s="4" t="str">
        <f>"Month "&amp;DaysPastLaunch[[#This Row],[MonthNumPastLaunch]]</f>
        <v>Month 44</v>
      </c>
      <c r="F1310" s="4" t="str">
        <f>"Year "&amp;DaysPastLaunch[[#This Row],[YearNumPastLaunch]]</f>
        <v>Year 4</v>
      </c>
      <c r="G1310" s="4" t="str">
        <f>"Quarter "&amp;DaysPastLaunch[[#This Row],[QuartnerNumPastLaunch]]</f>
        <v>Quarter 15</v>
      </c>
      <c r="H1310" s="4">
        <f>MOD(DaysPastLaunch[[#This Row],[MonthNumPastLaunch]]-1,12)+1</f>
        <v>8</v>
      </c>
      <c r="I1310" s="4">
        <f>MOD(DaysPastLaunch[[#This Row],[QuartnerNumPastLaunch]]-1,4)+1</f>
        <v>3</v>
      </c>
      <c r="J1310" s="4" t="str">
        <f>"Y"&amp;DaysPastLaunch[[#This Row],[YearNumPastLaunch]]&amp;" "&amp;"M"&amp;DaysPastLaunch[[#This Row],[Month1_12]]</f>
        <v>Y4 M8</v>
      </c>
      <c r="K1310" s="4" t="str">
        <f>"Y"&amp;DaysPastLaunch[[#This Row],[YearNumPastLaunch]]&amp;" "&amp;"Q"&amp;DaysPastLaunch[[#This Row],[Quarter1_4]]</f>
        <v>Y4 Q3</v>
      </c>
      <c r="L1310" s="4" t="str">
        <f>DaysPastLaunch[[#This Row],[YearPastLaunch]]&amp;" "&amp;"Month "&amp;DaysPastLaunch[[#This Row],[Month1_12]]</f>
        <v>Year 4 Month 8</v>
      </c>
      <c r="M1310" s="4" t="str">
        <f>DaysPastLaunch[[#This Row],[YearPastLaunch]]&amp;" "&amp;"Quarter "&amp;DaysPastLaunch[[#This Row],[Quarter1_4]]</f>
        <v>Year 4 Quarter 3</v>
      </c>
    </row>
    <row r="1311" spans="1:13" x14ac:dyDescent="0.25">
      <c r="A1311">
        <v>1310</v>
      </c>
      <c r="B1311">
        <f>ROUNDDOWN((DaysPastLaunch[[#This Row],[DaysPastLaunch]]-1)/30,0)+1</f>
        <v>44</v>
      </c>
      <c r="C1311">
        <f>ROUNDDOWN((DaysPastLaunch[[#This Row],[MonthNumPastLaunch]]-1)/12,0)+1</f>
        <v>4</v>
      </c>
      <c r="D1311">
        <f>ROUNDUP(DaysPastLaunch[[#This Row],[MonthNumPastLaunch]]/3,0)</f>
        <v>15</v>
      </c>
      <c r="E1311" s="4" t="str">
        <f>"Month "&amp;DaysPastLaunch[[#This Row],[MonthNumPastLaunch]]</f>
        <v>Month 44</v>
      </c>
      <c r="F1311" s="4" t="str">
        <f>"Year "&amp;DaysPastLaunch[[#This Row],[YearNumPastLaunch]]</f>
        <v>Year 4</v>
      </c>
      <c r="G1311" s="4" t="str">
        <f>"Quarter "&amp;DaysPastLaunch[[#This Row],[QuartnerNumPastLaunch]]</f>
        <v>Quarter 15</v>
      </c>
      <c r="H1311" s="4">
        <f>MOD(DaysPastLaunch[[#This Row],[MonthNumPastLaunch]]-1,12)+1</f>
        <v>8</v>
      </c>
      <c r="I1311" s="4">
        <f>MOD(DaysPastLaunch[[#This Row],[QuartnerNumPastLaunch]]-1,4)+1</f>
        <v>3</v>
      </c>
      <c r="J1311" s="4" t="str">
        <f>"Y"&amp;DaysPastLaunch[[#This Row],[YearNumPastLaunch]]&amp;" "&amp;"M"&amp;DaysPastLaunch[[#This Row],[Month1_12]]</f>
        <v>Y4 M8</v>
      </c>
      <c r="K1311" s="4" t="str">
        <f>"Y"&amp;DaysPastLaunch[[#This Row],[YearNumPastLaunch]]&amp;" "&amp;"Q"&amp;DaysPastLaunch[[#This Row],[Quarter1_4]]</f>
        <v>Y4 Q3</v>
      </c>
      <c r="L1311" s="4" t="str">
        <f>DaysPastLaunch[[#This Row],[YearPastLaunch]]&amp;" "&amp;"Month "&amp;DaysPastLaunch[[#This Row],[Month1_12]]</f>
        <v>Year 4 Month 8</v>
      </c>
      <c r="M1311" s="4" t="str">
        <f>DaysPastLaunch[[#This Row],[YearPastLaunch]]&amp;" "&amp;"Quarter "&amp;DaysPastLaunch[[#This Row],[Quarter1_4]]</f>
        <v>Year 4 Quarter 3</v>
      </c>
    </row>
    <row r="1312" spans="1:13" x14ac:dyDescent="0.25">
      <c r="A1312">
        <v>1311</v>
      </c>
      <c r="B1312">
        <f>ROUNDDOWN((DaysPastLaunch[[#This Row],[DaysPastLaunch]]-1)/30,0)+1</f>
        <v>44</v>
      </c>
      <c r="C1312">
        <f>ROUNDDOWN((DaysPastLaunch[[#This Row],[MonthNumPastLaunch]]-1)/12,0)+1</f>
        <v>4</v>
      </c>
      <c r="D1312">
        <f>ROUNDUP(DaysPastLaunch[[#This Row],[MonthNumPastLaunch]]/3,0)</f>
        <v>15</v>
      </c>
      <c r="E1312" s="4" t="str">
        <f>"Month "&amp;DaysPastLaunch[[#This Row],[MonthNumPastLaunch]]</f>
        <v>Month 44</v>
      </c>
      <c r="F1312" s="4" t="str">
        <f>"Year "&amp;DaysPastLaunch[[#This Row],[YearNumPastLaunch]]</f>
        <v>Year 4</v>
      </c>
      <c r="G1312" s="4" t="str">
        <f>"Quarter "&amp;DaysPastLaunch[[#This Row],[QuartnerNumPastLaunch]]</f>
        <v>Quarter 15</v>
      </c>
      <c r="H1312" s="4">
        <f>MOD(DaysPastLaunch[[#This Row],[MonthNumPastLaunch]]-1,12)+1</f>
        <v>8</v>
      </c>
      <c r="I1312" s="4">
        <f>MOD(DaysPastLaunch[[#This Row],[QuartnerNumPastLaunch]]-1,4)+1</f>
        <v>3</v>
      </c>
      <c r="J1312" s="4" t="str">
        <f>"Y"&amp;DaysPastLaunch[[#This Row],[YearNumPastLaunch]]&amp;" "&amp;"M"&amp;DaysPastLaunch[[#This Row],[Month1_12]]</f>
        <v>Y4 M8</v>
      </c>
      <c r="K1312" s="4" t="str">
        <f>"Y"&amp;DaysPastLaunch[[#This Row],[YearNumPastLaunch]]&amp;" "&amp;"Q"&amp;DaysPastLaunch[[#This Row],[Quarter1_4]]</f>
        <v>Y4 Q3</v>
      </c>
      <c r="L1312" s="4" t="str">
        <f>DaysPastLaunch[[#This Row],[YearPastLaunch]]&amp;" "&amp;"Month "&amp;DaysPastLaunch[[#This Row],[Month1_12]]</f>
        <v>Year 4 Month 8</v>
      </c>
      <c r="M1312" s="4" t="str">
        <f>DaysPastLaunch[[#This Row],[YearPastLaunch]]&amp;" "&amp;"Quarter "&amp;DaysPastLaunch[[#This Row],[Quarter1_4]]</f>
        <v>Year 4 Quarter 3</v>
      </c>
    </row>
    <row r="1313" spans="1:13" x14ac:dyDescent="0.25">
      <c r="A1313">
        <v>1312</v>
      </c>
      <c r="B1313">
        <f>ROUNDDOWN((DaysPastLaunch[[#This Row],[DaysPastLaunch]]-1)/30,0)+1</f>
        <v>44</v>
      </c>
      <c r="C1313">
        <f>ROUNDDOWN((DaysPastLaunch[[#This Row],[MonthNumPastLaunch]]-1)/12,0)+1</f>
        <v>4</v>
      </c>
      <c r="D1313">
        <f>ROUNDUP(DaysPastLaunch[[#This Row],[MonthNumPastLaunch]]/3,0)</f>
        <v>15</v>
      </c>
      <c r="E1313" s="4" t="str">
        <f>"Month "&amp;DaysPastLaunch[[#This Row],[MonthNumPastLaunch]]</f>
        <v>Month 44</v>
      </c>
      <c r="F1313" s="4" t="str">
        <f>"Year "&amp;DaysPastLaunch[[#This Row],[YearNumPastLaunch]]</f>
        <v>Year 4</v>
      </c>
      <c r="G1313" s="4" t="str">
        <f>"Quarter "&amp;DaysPastLaunch[[#This Row],[QuartnerNumPastLaunch]]</f>
        <v>Quarter 15</v>
      </c>
      <c r="H1313" s="4">
        <f>MOD(DaysPastLaunch[[#This Row],[MonthNumPastLaunch]]-1,12)+1</f>
        <v>8</v>
      </c>
      <c r="I1313" s="4">
        <f>MOD(DaysPastLaunch[[#This Row],[QuartnerNumPastLaunch]]-1,4)+1</f>
        <v>3</v>
      </c>
      <c r="J1313" s="4" t="str">
        <f>"Y"&amp;DaysPastLaunch[[#This Row],[YearNumPastLaunch]]&amp;" "&amp;"M"&amp;DaysPastLaunch[[#This Row],[Month1_12]]</f>
        <v>Y4 M8</v>
      </c>
      <c r="K1313" s="4" t="str">
        <f>"Y"&amp;DaysPastLaunch[[#This Row],[YearNumPastLaunch]]&amp;" "&amp;"Q"&amp;DaysPastLaunch[[#This Row],[Quarter1_4]]</f>
        <v>Y4 Q3</v>
      </c>
      <c r="L1313" s="4" t="str">
        <f>DaysPastLaunch[[#This Row],[YearPastLaunch]]&amp;" "&amp;"Month "&amp;DaysPastLaunch[[#This Row],[Month1_12]]</f>
        <v>Year 4 Month 8</v>
      </c>
      <c r="M1313" s="4" t="str">
        <f>DaysPastLaunch[[#This Row],[YearPastLaunch]]&amp;" "&amp;"Quarter "&amp;DaysPastLaunch[[#This Row],[Quarter1_4]]</f>
        <v>Year 4 Quarter 3</v>
      </c>
    </row>
    <row r="1314" spans="1:13" x14ac:dyDescent="0.25">
      <c r="A1314">
        <v>1313</v>
      </c>
      <c r="B1314">
        <f>ROUNDDOWN((DaysPastLaunch[[#This Row],[DaysPastLaunch]]-1)/30,0)+1</f>
        <v>44</v>
      </c>
      <c r="C1314">
        <f>ROUNDDOWN((DaysPastLaunch[[#This Row],[MonthNumPastLaunch]]-1)/12,0)+1</f>
        <v>4</v>
      </c>
      <c r="D1314">
        <f>ROUNDUP(DaysPastLaunch[[#This Row],[MonthNumPastLaunch]]/3,0)</f>
        <v>15</v>
      </c>
      <c r="E1314" s="4" t="str">
        <f>"Month "&amp;DaysPastLaunch[[#This Row],[MonthNumPastLaunch]]</f>
        <v>Month 44</v>
      </c>
      <c r="F1314" s="4" t="str">
        <f>"Year "&amp;DaysPastLaunch[[#This Row],[YearNumPastLaunch]]</f>
        <v>Year 4</v>
      </c>
      <c r="G1314" s="4" t="str">
        <f>"Quarter "&amp;DaysPastLaunch[[#This Row],[QuartnerNumPastLaunch]]</f>
        <v>Quarter 15</v>
      </c>
      <c r="H1314" s="4">
        <f>MOD(DaysPastLaunch[[#This Row],[MonthNumPastLaunch]]-1,12)+1</f>
        <v>8</v>
      </c>
      <c r="I1314" s="4">
        <f>MOD(DaysPastLaunch[[#This Row],[QuartnerNumPastLaunch]]-1,4)+1</f>
        <v>3</v>
      </c>
      <c r="J1314" s="4" t="str">
        <f>"Y"&amp;DaysPastLaunch[[#This Row],[YearNumPastLaunch]]&amp;" "&amp;"M"&amp;DaysPastLaunch[[#This Row],[Month1_12]]</f>
        <v>Y4 M8</v>
      </c>
      <c r="K1314" s="4" t="str">
        <f>"Y"&amp;DaysPastLaunch[[#This Row],[YearNumPastLaunch]]&amp;" "&amp;"Q"&amp;DaysPastLaunch[[#This Row],[Quarter1_4]]</f>
        <v>Y4 Q3</v>
      </c>
      <c r="L1314" s="4" t="str">
        <f>DaysPastLaunch[[#This Row],[YearPastLaunch]]&amp;" "&amp;"Month "&amp;DaysPastLaunch[[#This Row],[Month1_12]]</f>
        <v>Year 4 Month 8</v>
      </c>
      <c r="M1314" s="4" t="str">
        <f>DaysPastLaunch[[#This Row],[YearPastLaunch]]&amp;" "&amp;"Quarter "&amp;DaysPastLaunch[[#This Row],[Quarter1_4]]</f>
        <v>Year 4 Quarter 3</v>
      </c>
    </row>
    <row r="1315" spans="1:13" x14ac:dyDescent="0.25">
      <c r="A1315">
        <v>1314</v>
      </c>
      <c r="B1315">
        <f>ROUNDDOWN((DaysPastLaunch[[#This Row],[DaysPastLaunch]]-1)/30,0)+1</f>
        <v>44</v>
      </c>
      <c r="C1315">
        <f>ROUNDDOWN((DaysPastLaunch[[#This Row],[MonthNumPastLaunch]]-1)/12,0)+1</f>
        <v>4</v>
      </c>
      <c r="D1315">
        <f>ROUNDUP(DaysPastLaunch[[#This Row],[MonthNumPastLaunch]]/3,0)</f>
        <v>15</v>
      </c>
      <c r="E1315" s="4" t="str">
        <f>"Month "&amp;DaysPastLaunch[[#This Row],[MonthNumPastLaunch]]</f>
        <v>Month 44</v>
      </c>
      <c r="F1315" s="4" t="str">
        <f>"Year "&amp;DaysPastLaunch[[#This Row],[YearNumPastLaunch]]</f>
        <v>Year 4</v>
      </c>
      <c r="G1315" s="4" t="str">
        <f>"Quarter "&amp;DaysPastLaunch[[#This Row],[QuartnerNumPastLaunch]]</f>
        <v>Quarter 15</v>
      </c>
      <c r="H1315" s="4">
        <f>MOD(DaysPastLaunch[[#This Row],[MonthNumPastLaunch]]-1,12)+1</f>
        <v>8</v>
      </c>
      <c r="I1315" s="4">
        <f>MOD(DaysPastLaunch[[#This Row],[QuartnerNumPastLaunch]]-1,4)+1</f>
        <v>3</v>
      </c>
      <c r="J1315" s="4" t="str">
        <f>"Y"&amp;DaysPastLaunch[[#This Row],[YearNumPastLaunch]]&amp;" "&amp;"M"&amp;DaysPastLaunch[[#This Row],[Month1_12]]</f>
        <v>Y4 M8</v>
      </c>
      <c r="K1315" s="4" t="str">
        <f>"Y"&amp;DaysPastLaunch[[#This Row],[YearNumPastLaunch]]&amp;" "&amp;"Q"&amp;DaysPastLaunch[[#This Row],[Quarter1_4]]</f>
        <v>Y4 Q3</v>
      </c>
      <c r="L1315" s="4" t="str">
        <f>DaysPastLaunch[[#This Row],[YearPastLaunch]]&amp;" "&amp;"Month "&amp;DaysPastLaunch[[#This Row],[Month1_12]]</f>
        <v>Year 4 Month 8</v>
      </c>
      <c r="M1315" s="4" t="str">
        <f>DaysPastLaunch[[#This Row],[YearPastLaunch]]&amp;" "&amp;"Quarter "&amp;DaysPastLaunch[[#This Row],[Quarter1_4]]</f>
        <v>Year 4 Quarter 3</v>
      </c>
    </row>
    <row r="1316" spans="1:13" x14ac:dyDescent="0.25">
      <c r="A1316">
        <v>1315</v>
      </c>
      <c r="B1316">
        <f>ROUNDDOWN((DaysPastLaunch[[#This Row],[DaysPastLaunch]]-1)/30,0)+1</f>
        <v>44</v>
      </c>
      <c r="C1316">
        <f>ROUNDDOWN((DaysPastLaunch[[#This Row],[MonthNumPastLaunch]]-1)/12,0)+1</f>
        <v>4</v>
      </c>
      <c r="D1316">
        <f>ROUNDUP(DaysPastLaunch[[#This Row],[MonthNumPastLaunch]]/3,0)</f>
        <v>15</v>
      </c>
      <c r="E1316" s="4" t="str">
        <f>"Month "&amp;DaysPastLaunch[[#This Row],[MonthNumPastLaunch]]</f>
        <v>Month 44</v>
      </c>
      <c r="F1316" s="4" t="str">
        <f>"Year "&amp;DaysPastLaunch[[#This Row],[YearNumPastLaunch]]</f>
        <v>Year 4</v>
      </c>
      <c r="G1316" s="4" t="str">
        <f>"Quarter "&amp;DaysPastLaunch[[#This Row],[QuartnerNumPastLaunch]]</f>
        <v>Quarter 15</v>
      </c>
      <c r="H1316" s="4">
        <f>MOD(DaysPastLaunch[[#This Row],[MonthNumPastLaunch]]-1,12)+1</f>
        <v>8</v>
      </c>
      <c r="I1316" s="4">
        <f>MOD(DaysPastLaunch[[#This Row],[QuartnerNumPastLaunch]]-1,4)+1</f>
        <v>3</v>
      </c>
      <c r="J1316" s="4" t="str">
        <f>"Y"&amp;DaysPastLaunch[[#This Row],[YearNumPastLaunch]]&amp;" "&amp;"M"&amp;DaysPastLaunch[[#This Row],[Month1_12]]</f>
        <v>Y4 M8</v>
      </c>
      <c r="K1316" s="4" t="str">
        <f>"Y"&amp;DaysPastLaunch[[#This Row],[YearNumPastLaunch]]&amp;" "&amp;"Q"&amp;DaysPastLaunch[[#This Row],[Quarter1_4]]</f>
        <v>Y4 Q3</v>
      </c>
      <c r="L1316" s="4" t="str">
        <f>DaysPastLaunch[[#This Row],[YearPastLaunch]]&amp;" "&amp;"Month "&amp;DaysPastLaunch[[#This Row],[Month1_12]]</f>
        <v>Year 4 Month 8</v>
      </c>
      <c r="M1316" s="4" t="str">
        <f>DaysPastLaunch[[#This Row],[YearPastLaunch]]&amp;" "&amp;"Quarter "&amp;DaysPastLaunch[[#This Row],[Quarter1_4]]</f>
        <v>Year 4 Quarter 3</v>
      </c>
    </row>
    <row r="1317" spans="1:13" x14ac:dyDescent="0.25">
      <c r="A1317">
        <v>1316</v>
      </c>
      <c r="B1317">
        <f>ROUNDDOWN((DaysPastLaunch[[#This Row],[DaysPastLaunch]]-1)/30,0)+1</f>
        <v>44</v>
      </c>
      <c r="C1317">
        <f>ROUNDDOWN((DaysPastLaunch[[#This Row],[MonthNumPastLaunch]]-1)/12,0)+1</f>
        <v>4</v>
      </c>
      <c r="D1317">
        <f>ROUNDUP(DaysPastLaunch[[#This Row],[MonthNumPastLaunch]]/3,0)</f>
        <v>15</v>
      </c>
      <c r="E1317" s="4" t="str">
        <f>"Month "&amp;DaysPastLaunch[[#This Row],[MonthNumPastLaunch]]</f>
        <v>Month 44</v>
      </c>
      <c r="F1317" s="4" t="str">
        <f>"Year "&amp;DaysPastLaunch[[#This Row],[YearNumPastLaunch]]</f>
        <v>Year 4</v>
      </c>
      <c r="G1317" s="4" t="str">
        <f>"Quarter "&amp;DaysPastLaunch[[#This Row],[QuartnerNumPastLaunch]]</f>
        <v>Quarter 15</v>
      </c>
      <c r="H1317" s="4">
        <f>MOD(DaysPastLaunch[[#This Row],[MonthNumPastLaunch]]-1,12)+1</f>
        <v>8</v>
      </c>
      <c r="I1317" s="4">
        <f>MOD(DaysPastLaunch[[#This Row],[QuartnerNumPastLaunch]]-1,4)+1</f>
        <v>3</v>
      </c>
      <c r="J1317" s="4" t="str">
        <f>"Y"&amp;DaysPastLaunch[[#This Row],[YearNumPastLaunch]]&amp;" "&amp;"M"&amp;DaysPastLaunch[[#This Row],[Month1_12]]</f>
        <v>Y4 M8</v>
      </c>
      <c r="K1317" s="4" t="str">
        <f>"Y"&amp;DaysPastLaunch[[#This Row],[YearNumPastLaunch]]&amp;" "&amp;"Q"&amp;DaysPastLaunch[[#This Row],[Quarter1_4]]</f>
        <v>Y4 Q3</v>
      </c>
      <c r="L1317" s="4" t="str">
        <f>DaysPastLaunch[[#This Row],[YearPastLaunch]]&amp;" "&amp;"Month "&amp;DaysPastLaunch[[#This Row],[Month1_12]]</f>
        <v>Year 4 Month 8</v>
      </c>
      <c r="M1317" s="4" t="str">
        <f>DaysPastLaunch[[#This Row],[YearPastLaunch]]&amp;" "&amp;"Quarter "&amp;DaysPastLaunch[[#This Row],[Quarter1_4]]</f>
        <v>Year 4 Quarter 3</v>
      </c>
    </row>
    <row r="1318" spans="1:13" x14ac:dyDescent="0.25">
      <c r="A1318">
        <v>1317</v>
      </c>
      <c r="B1318">
        <f>ROUNDDOWN((DaysPastLaunch[[#This Row],[DaysPastLaunch]]-1)/30,0)+1</f>
        <v>44</v>
      </c>
      <c r="C1318">
        <f>ROUNDDOWN((DaysPastLaunch[[#This Row],[MonthNumPastLaunch]]-1)/12,0)+1</f>
        <v>4</v>
      </c>
      <c r="D1318">
        <f>ROUNDUP(DaysPastLaunch[[#This Row],[MonthNumPastLaunch]]/3,0)</f>
        <v>15</v>
      </c>
      <c r="E1318" s="4" t="str">
        <f>"Month "&amp;DaysPastLaunch[[#This Row],[MonthNumPastLaunch]]</f>
        <v>Month 44</v>
      </c>
      <c r="F1318" s="4" t="str">
        <f>"Year "&amp;DaysPastLaunch[[#This Row],[YearNumPastLaunch]]</f>
        <v>Year 4</v>
      </c>
      <c r="G1318" s="4" t="str">
        <f>"Quarter "&amp;DaysPastLaunch[[#This Row],[QuartnerNumPastLaunch]]</f>
        <v>Quarter 15</v>
      </c>
      <c r="H1318" s="4">
        <f>MOD(DaysPastLaunch[[#This Row],[MonthNumPastLaunch]]-1,12)+1</f>
        <v>8</v>
      </c>
      <c r="I1318" s="4">
        <f>MOD(DaysPastLaunch[[#This Row],[QuartnerNumPastLaunch]]-1,4)+1</f>
        <v>3</v>
      </c>
      <c r="J1318" s="4" t="str">
        <f>"Y"&amp;DaysPastLaunch[[#This Row],[YearNumPastLaunch]]&amp;" "&amp;"M"&amp;DaysPastLaunch[[#This Row],[Month1_12]]</f>
        <v>Y4 M8</v>
      </c>
      <c r="K1318" s="4" t="str">
        <f>"Y"&amp;DaysPastLaunch[[#This Row],[YearNumPastLaunch]]&amp;" "&amp;"Q"&amp;DaysPastLaunch[[#This Row],[Quarter1_4]]</f>
        <v>Y4 Q3</v>
      </c>
      <c r="L1318" s="4" t="str">
        <f>DaysPastLaunch[[#This Row],[YearPastLaunch]]&amp;" "&amp;"Month "&amp;DaysPastLaunch[[#This Row],[Month1_12]]</f>
        <v>Year 4 Month 8</v>
      </c>
      <c r="M1318" s="4" t="str">
        <f>DaysPastLaunch[[#This Row],[YearPastLaunch]]&amp;" "&amp;"Quarter "&amp;DaysPastLaunch[[#This Row],[Quarter1_4]]</f>
        <v>Year 4 Quarter 3</v>
      </c>
    </row>
    <row r="1319" spans="1:13" x14ac:dyDescent="0.25">
      <c r="A1319">
        <v>1318</v>
      </c>
      <c r="B1319">
        <f>ROUNDDOWN((DaysPastLaunch[[#This Row],[DaysPastLaunch]]-1)/30,0)+1</f>
        <v>44</v>
      </c>
      <c r="C1319">
        <f>ROUNDDOWN((DaysPastLaunch[[#This Row],[MonthNumPastLaunch]]-1)/12,0)+1</f>
        <v>4</v>
      </c>
      <c r="D1319">
        <f>ROUNDUP(DaysPastLaunch[[#This Row],[MonthNumPastLaunch]]/3,0)</f>
        <v>15</v>
      </c>
      <c r="E1319" s="4" t="str">
        <f>"Month "&amp;DaysPastLaunch[[#This Row],[MonthNumPastLaunch]]</f>
        <v>Month 44</v>
      </c>
      <c r="F1319" s="4" t="str">
        <f>"Year "&amp;DaysPastLaunch[[#This Row],[YearNumPastLaunch]]</f>
        <v>Year 4</v>
      </c>
      <c r="G1319" s="4" t="str">
        <f>"Quarter "&amp;DaysPastLaunch[[#This Row],[QuartnerNumPastLaunch]]</f>
        <v>Quarter 15</v>
      </c>
      <c r="H1319" s="4">
        <f>MOD(DaysPastLaunch[[#This Row],[MonthNumPastLaunch]]-1,12)+1</f>
        <v>8</v>
      </c>
      <c r="I1319" s="4">
        <f>MOD(DaysPastLaunch[[#This Row],[QuartnerNumPastLaunch]]-1,4)+1</f>
        <v>3</v>
      </c>
      <c r="J1319" s="4" t="str">
        <f>"Y"&amp;DaysPastLaunch[[#This Row],[YearNumPastLaunch]]&amp;" "&amp;"M"&amp;DaysPastLaunch[[#This Row],[Month1_12]]</f>
        <v>Y4 M8</v>
      </c>
      <c r="K1319" s="4" t="str">
        <f>"Y"&amp;DaysPastLaunch[[#This Row],[YearNumPastLaunch]]&amp;" "&amp;"Q"&amp;DaysPastLaunch[[#This Row],[Quarter1_4]]</f>
        <v>Y4 Q3</v>
      </c>
      <c r="L1319" s="4" t="str">
        <f>DaysPastLaunch[[#This Row],[YearPastLaunch]]&amp;" "&amp;"Month "&amp;DaysPastLaunch[[#This Row],[Month1_12]]</f>
        <v>Year 4 Month 8</v>
      </c>
      <c r="M1319" s="4" t="str">
        <f>DaysPastLaunch[[#This Row],[YearPastLaunch]]&amp;" "&amp;"Quarter "&amp;DaysPastLaunch[[#This Row],[Quarter1_4]]</f>
        <v>Year 4 Quarter 3</v>
      </c>
    </row>
    <row r="1320" spans="1:13" x14ac:dyDescent="0.25">
      <c r="A1320">
        <v>1319</v>
      </c>
      <c r="B1320">
        <f>ROUNDDOWN((DaysPastLaunch[[#This Row],[DaysPastLaunch]]-1)/30,0)+1</f>
        <v>44</v>
      </c>
      <c r="C1320">
        <f>ROUNDDOWN((DaysPastLaunch[[#This Row],[MonthNumPastLaunch]]-1)/12,0)+1</f>
        <v>4</v>
      </c>
      <c r="D1320">
        <f>ROUNDUP(DaysPastLaunch[[#This Row],[MonthNumPastLaunch]]/3,0)</f>
        <v>15</v>
      </c>
      <c r="E1320" s="4" t="str">
        <f>"Month "&amp;DaysPastLaunch[[#This Row],[MonthNumPastLaunch]]</f>
        <v>Month 44</v>
      </c>
      <c r="F1320" s="4" t="str">
        <f>"Year "&amp;DaysPastLaunch[[#This Row],[YearNumPastLaunch]]</f>
        <v>Year 4</v>
      </c>
      <c r="G1320" s="4" t="str">
        <f>"Quarter "&amp;DaysPastLaunch[[#This Row],[QuartnerNumPastLaunch]]</f>
        <v>Quarter 15</v>
      </c>
      <c r="H1320" s="4">
        <f>MOD(DaysPastLaunch[[#This Row],[MonthNumPastLaunch]]-1,12)+1</f>
        <v>8</v>
      </c>
      <c r="I1320" s="4">
        <f>MOD(DaysPastLaunch[[#This Row],[QuartnerNumPastLaunch]]-1,4)+1</f>
        <v>3</v>
      </c>
      <c r="J1320" s="4" t="str">
        <f>"Y"&amp;DaysPastLaunch[[#This Row],[YearNumPastLaunch]]&amp;" "&amp;"M"&amp;DaysPastLaunch[[#This Row],[Month1_12]]</f>
        <v>Y4 M8</v>
      </c>
      <c r="K1320" s="4" t="str">
        <f>"Y"&amp;DaysPastLaunch[[#This Row],[YearNumPastLaunch]]&amp;" "&amp;"Q"&amp;DaysPastLaunch[[#This Row],[Quarter1_4]]</f>
        <v>Y4 Q3</v>
      </c>
      <c r="L1320" s="4" t="str">
        <f>DaysPastLaunch[[#This Row],[YearPastLaunch]]&amp;" "&amp;"Month "&amp;DaysPastLaunch[[#This Row],[Month1_12]]</f>
        <v>Year 4 Month 8</v>
      </c>
      <c r="M1320" s="4" t="str">
        <f>DaysPastLaunch[[#This Row],[YearPastLaunch]]&amp;" "&amp;"Quarter "&amp;DaysPastLaunch[[#This Row],[Quarter1_4]]</f>
        <v>Year 4 Quarter 3</v>
      </c>
    </row>
    <row r="1321" spans="1:13" x14ac:dyDescent="0.25">
      <c r="A1321">
        <v>1320</v>
      </c>
      <c r="B1321">
        <f>ROUNDDOWN((DaysPastLaunch[[#This Row],[DaysPastLaunch]]-1)/30,0)+1</f>
        <v>44</v>
      </c>
      <c r="C1321">
        <f>ROUNDDOWN((DaysPastLaunch[[#This Row],[MonthNumPastLaunch]]-1)/12,0)+1</f>
        <v>4</v>
      </c>
      <c r="D1321">
        <f>ROUNDUP(DaysPastLaunch[[#This Row],[MonthNumPastLaunch]]/3,0)</f>
        <v>15</v>
      </c>
      <c r="E1321" s="4" t="str">
        <f>"Month "&amp;DaysPastLaunch[[#This Row],[MonthNumPastLaunch]]</f>
        <v>Month 44</v>
      </c>
      <c r="F1321" s="4" t="str">
        <f>"Year "&amp;DaysPastLaunch[[#This Row],[YearNumPastLaunch]]</f>
        <v>Year 4</v>
      </c>
      <c r="G1321" s="4" t="str">
        <f>"Quarter "&amp;DaysPastLaunch[[#This Row],[QuartnerNumPastLaunch]]</f>
        <v>Quarter 15</v>
      </c>
      <c r="H1321" s="4">
        <f>MOD(DaysPastLaunch[[#This Row],[MonthNumPastLaunch]]-1,12)+1</f>
        <v>8</v>
      </c>
      <c r="I1321" s="4">
        <f>MOD(DaysPastLaunch[[#This Row],[QuartnerNumPastLaunch]]-1,4)+1</f>
        <v>3</v>
      </c>
      <c r="J1321" s="4" t="str">
        <f>"Y"&amp;DaysPastLaunch[[#This Row],[YearNumPastLaunch]]&amp;" "&amp;"M"&amp;DaysPastLaunch[[#This Row],[Month1_12]]</f>
        <v>Y4 M8</v>
      </c>
      <c r="K1321" s="4" t="str">
        <f>"Y"&amp;DaysPastLaunch[[#This Row],[YearNumPastLaunch]]&amp;" "&amp;"Q"&amp;DaysPastLaunch[[#This Row],[Quarter1_4]]</f>
        <v>Y4 Q3</v>
      </c>
      <c r="L1321" s="4" t="str">
        <f>DaysPastLaunch[[#This Row],[YearPastLaunch]]&amp;" "&amp;"Month "&amp;DaysPastLaunch[[#This Row],[Month1_12]]</f>
        <v>Year 4 Month 8</v>
      </c>
      <c r="M1321" s="4" t="str">
        <f>DaysPastLaunch[[#This Row],[YearPastLaunch]]&amp;" "&amp;"Quarter "&amp;DaysPastLaunch[[#This Row],[Quarter1_4]]</f>
        <v>Year 4 Quarter 3</v>
      </c>
    </row>
    <row r="1322" spans="1:13" x14ac:dyDescent="0.25">
      <c r="A1322">
        <v>1321</v>
      </c>
      <c r="B1322">
        <f>ROUNDDOWN((DaysPastLaunch[[#This Row],[DaysPastLaunch]]-1)/30,0)+1</f>
        <v>45</v>
      </c>
      <c r="C1322">
        <f>ROUNDDOWN((DaysPastLaunch[[#This Row],[MonthNumPastLaunch]]-1)/12,0)+1</f>
        <v>4</v>
      </c>
      <c r="D1322">
        <f>ROUNDUP(DaysPastLaunch[[#This Row],[MonthNumPastLaunch]]/3,0)</f>
        <v>15</v>
      </c>
      <c r="E1322" s="4" t="str">
        <f>"Month "&amp;DaysPastLaunch[[#This Row],[MonthNumPastLaunch]]</f>
        <v>Month 45</v>
      </c>
      <c r="F1322" s="4" t="str">
        <f>"Year "&amp;DaysPastLaunch[[#This Row],[YearNumPastLaunch]]</f>
        <v>Year 4</v>
      </c>
      <c r="G1322" s="4" t="str">
        <f>"Quarter "&amp;DaysPastLaunch[[#This Row],[QuartnerNumPastLaunch]]</f>
        <v>Quarter 15</v>
      </c>
      <c r="H1322" s="4">
        <f>MOD(DaysPastLaunch[[#This Row],[MonthNumPastLaunch]]-1,12)+1</f>
        <v>9</v>
      </c>
      <c r="I1322" s="4">
        <f>MOD(DaysPastLaunch[[#This Row],[QuartnerNumPastLaunch]]-1,4)+1</f>
        <v>3</v>
      </c>
      <c r="J1322" s="4" t="str">
        <f>"Y"&amp;DaysPastLaunch[[#This Row],[YearNumPastLaunch]]&amp;" "&amp;"M"&amp;DaysPastLaunch[[#This Row],[Month1_12]]</f>
        <v>Y4 M9</v>
      </c>
      <c r="K1322" s="4" t="str">
        <f>"Y"&amp;DaysPastLaunch[[#This Row],[YearNumPastLaunch]]&amp;" "&amp;"Q"&amp;DaysPastLaunch[[#This Row],[Quarter1_4]]</f>
        <v>Y4 Q3</v>
      </c>
      <c r="L1322" s="4" t="str">
        <f>DaysPastLaunch[[#This Row],[YearPastLaunch]]&amp;" "&amp;"Month "&amp;DaysPastLaunch[[#This Row],[Month1_12]]</f>
        <v>Year 4 Month 9</v>
      </c>
      <c r="M1322" s="4" t="str">
        <f>DaysPastLaunch[[#This Row],[YearPastLaunch]]&amp;" "&amp;"Quarter "&amp;DaysPastLaunch[[#This Row],[Quarter1_4]]</f>
        <v>Year 4 Quarter 3</v>
      </c>
    </row>
    <row r="1323" spans="1:13" x14ac:dyDescent="0.25">
      <c r="A1323">
        <v>1322</v>
      </c>
      <c r="B1323">
        <f>ROUNDDOWN((DaysPastLaunch[[#This Row],[DaysPastLaunch]]-1)/30,0)+1</f>
        <v>45</v>
      </c>
      <c r="C1323">
        <f>ROUNDDOWN((DaysPastLaunch[[#This Row],[MonthNumPastLaunch]]-1)/12,0)+1</f>
        <v>4</v>
      </c>
      <c r="D1323">
        <f>ROUNDUP(DaysPastLaunch[[#This Row],[MonthNumPastLaunch]]/3,0)</f>
        <v>15</v>
      </c>
      <c r="E1323" s="4" t="str">
        <f>"Month "&amp;DaysPastLaunch[[#This Row],[MonthNumPastLaunch]]</f>
        <v>Month 45</v>
      </c>
      <c r="F1323" s="4" t="str">
        <f>"Year "&amp;DaysPastLaunch[[#This Row],[YearNumPastLaunch]]</f>
        <v>Year 4</v>
      </c>
      <c r="G1323" s="4" t="str">
        <f>"Quarter "&amp;DaysPastLaunch[[#This Row],[QuartnerNumPastLaunch]]</f>
        <v>Quarter 15</v>
      </c>
      <c r="H1323" s="4">
        <f>MOD(DaysPastLaunch[[#This Row],[MonthNumPastLaunch]]-1,12)+1</f>
        <v>9</v>
      </c>
      <c r="I1323" s="4">
        <f>MOD(DaysPastLaunch[[#This Row],[QuartnerNumPastLaunch]]-1,4)+1</f>
        <v>3</v>
      </c>
      <c r="J1323" s="4" t="str">
        <f>"Y"&amp;DaysPastLaunch[[#This Row],[YearNumPastLaunch]]&amp;" "&amp;"M"&amp;DaysPastLaunch[[#This Row],[Month1_12]]</f>
        <v>Y4 M9</v>
      </c>
      <c r="K1323" s="4" t="str">
        <f>"Y"&amp;DaysPastLaunch[[#This Row],[YearNumPastLaunch]]&amp;" "&amp;"Q"&amp;DaysPastLaunch[[#This Row],[Quarter1_4]]</f>
        <v>Y4 Q3</v>
      </c>
      <c r="L1323" s="4" t="str">
        <f>DaysPastLaunch[[#This Row],[YearPastLaunch]]&amp;" "&amp;"Month "&amp;DaysPastLaunch[[#This Row],[Month1_12]]</f>
        <v>Year 4 Month 9</v>
      </c>
      <c r="M1323" s="4" t="str">
        <f>DaysPastLaunch[[#This Row],[YearPastLaunch]]&amp;" "&amp;"Quarter "&amp;DaysPastLaunch[[#This Row],[Quarter1_4]]</f>
        <v>Year 4 Quarter 3</v>
      </c>
    </row>
    <row r="1324" spans="1:13" x14ac:dyDescent="0.25">
      <c r="A1324">
        <v>1323</v>
      </c>
      <c r="B1324">
        <f>ROUNDDOWN((DaysPastLaunch[[#This Row],[DaysPastLaunch]]-1)/30,0)+1</f>
        <v>45</v>
      </c>
      <c r="C1324">
        <f>ROUNDDOWN((DaysPastLaunch[[#This Row],[MonthNumPastLaunch]]-1)/12,0)+1</f>
        <v>4</v>
      </c>
      <c r="D1324">
        <f>ROUNDUP(DaysPastLaunch[[#This Row],[MonthNumPastLaunch]]/3,0)</f>
        <v>15</v>
      </c>
      <c r="E1324" s="4" t="str">
        <f>"Month "&amp;DaysPastLaunch[[#This Row],[MonthNumPastLaunch]]</f>
        <v>Month 45</v>
      </c>
      <c r="F1324" s="4" t="str">
        <f>"Year "&amp;DaysPastLaunch[[#This Row],[YearNumPastLaunch]]</f>
        <v>Year 4</v>
      </c>
      <c r="G1324" s="4" t="str">
        <f>"Quarter "&amp;DaysPastLaunch[[#This Row],[QuartnerNumPastLaunch]]</f>
        <v>Quarter 15</v>
      </c>
      <c r="H1324" s="4">
        <f>MOD(DaysPastLaunch[[#This Row],[MonthNumPastLaunch]]-1,12)+1</f>
        <v>9</v>
      </c>
      <c r="I1324" s="4">
        <f>MOD(DaysPastLaunch[[#This Row],[QuartnerNumPastLaunch]]-1,4)+1</f>
        <v>3</v>
      </c>
      <c r="J1324" s="4" t="str">
        <f>"Y"&amp;DaysPastLaunch[[#This Row],[YearNumPastLaunch]]&amp;" "&amp;"M"&amp;DaysPastLaunch[[#This Row],[Month1_12]]</f>
        <v>Y4 M9</v>
      </c>
      <c r="K1324" s="4" t="str">
        <f>"Y"&amp;DaysPastLaunch[[#This Row],[YearNumPastLaunch]]&amp;" "&amp;"Q"&amp;DaysPastLaunch[[#This Row],[Quarter1_4]]</f>
        <v>Y4 Q3</v>
      </c>
      <c r="L1324" s="4" t="str">
        <f>DaysPastLaunch[[#This Row],[YearPastLaunch]]&amp;" "&amp;"Month "&amp;DaysPastLaunch[[#This Row],[Month1_12]]</f>
        <v>Year 4 Month 9</v>
      </c>
      <c r="M1324" s="4" t="str">
        <f>DaysPastLaunch[[#This Row],[YearPastLaunch]]&amp;" "&amp;"Quarter "&amp;DaysPastLaunch[[#This Row],[Quarter1_4]]</f>
        <v>Year 4 Quarter 3</v>
      </c>
    </row>
    <row r="1325" spans="1:13" x14ac:dyDescent="0.25">
      <c r="A1325">
        <v>1324</v>
      </c>
      <c r="B1325">
        <f>ROUNDDOWN((DaysPastLaunch[[#This Row],[DaysPastLaunch]]-1)/30,0)+1</f>
        <v>45</v>
      </c>
      <c r="C1325">
        <f>ROUNDDOWN((DaysPastLaunch[[#This Row],[MonthNumPastLaunch]]-1)/12,0)+1</f>
        <v>4</v>
      </c>
      <c r="D1325">
        <f>ROUNDUP(DaysPastLaunch[[#This Row],[MonthNumPastLaunch]]/3,0)</f>
        <v>15</v>
      </c>
      <c r="E1325" s="4" t="str">
        <f>"Month "&amp;DaysPastLaunch[[#This Row],[MonthNumPastLaunch]]</f>
        <v>Month 45</v>
      </c>
      <c r="F1325" s="4" t="str">
        <f>"Year "&amp;DaysPastLaunch[[#This Row],[YearNumPastLaunch]]</f>
        <v>Year 4</v>
      </c>
      <c r="G1325" s="4" t="str">
        <f>"Quarter "&amp;DaysPastLaunch[[#This Row],[QuartnerNumPastLaunch]]</f>
        <v>Quarter 15</v>
      </c>
      <c r="H1325" s="4">
        <f>MOD(DaysPastLaunch[[#This Row],[MonthNumPastLaunch]]-1,12)+1</f>
        <v>9</v>
      </c>
      <c r="I1325" s="4">
        <f>MOD(DaysPastLaunch[[#This Row],[QuartnerNumPastLaunch]]-1,4)+1</f>
        <v>3</v>
      </c>
      <c r="J1325" s="4" t="str">
        <f>"Y"&amp;DaysPastLaunch[[#This Row],[YearNumPastLaunch]]&amp;" "&amp;"M"&amp;DaysPastLaunch[[#This Row],[Month1_12]]</f>
        <v>Y4 M9</v>
      </c>
      <c r="K1325" s="4" t="str">
        <f>"Y"&amp;DaysPastLaunch[[#This Row],[YearNumPastLaunch]]&amp;" "&amp;"Q"&amp;DaysPastLaunch[[#This Row],[Quarter1_4]]</f>
        <v>Y4 Q3</v>
      </c>
      <c r="L1325" s="4" t="str">
        <f>DaysPastLaunch[[#This Row],[YearPastLaunch]]&amp;" "&amp;"Month "&amp;DaysPastLaunch[[#This Row],[Month1_12]]</f>
        <v>Year 4 Month 9</v>
      </c>
      <c r="M1325" s="4" t="str">
        <f>DaysPastLaunch[[#This Row],[YearPastLaunch]]&amp;" "&amp;"Quarter "&amp;DaysPastLaunch[[#This Row],[Quarter1_4]]</f>
        <v>Year 4 Quarter 3</v>
      </c>
    </row>
    <row r="1326" spans="1:13" x14ac:dyDescent="0.25">
      <c r="A1326">
        <v>1325</v>
      </c>
      <c r="B1326">
        <f>ROUNDDOWN((DaysPastLaunch[[#This Row],[DaysPastLaunch]]-1)/30,0)+1</f>
        <v>45</v>
      </c>
      <c r="C1326">
        <f>ROUNDDOWN((DaysPastLaunch[[#This Row],[MonthNumPastLaunch]]-1)/12,0)+1</f>
        <v>4</v>
      </c>
      <c r="D1326">
        <f>ROUNDUP(DaysPastLaunch[[#This Row],[MonthNumPastLaunch]]/3,0)</f>
        <v>15</v>
      </c>
      <c r="E1326" s="4" t="str">
        <f>"Month "&amp;DaysPastLaunch[[#This Row],[MonthNumPastLaunch]]</f>
        <v>Month 45</v>
      </c>
      <c r="F1326" s="4" t="str">
        <f>"Year "&amp;DaysPastLaunch[[#This Row],[YearNumPastLaunch]]</f>
        <v>Year 4</v>
      </c>
      <c r="G1326" s="4" t="str">
        <f>"Quarter "&amp;DaysPastLaunch[[#This Row],[QuartnerNumPastLaunch]]</f>
        <v>Quarter 15</v>
      </c>
      <c r="H1326" s="4">
        <f>MOD(DaysPastLaunch[[#This Row],[MonthNumPastLaunch]]-1,12)+1</f>
        <v>9</v>
      </c>
      <c r="I1326" s="4">
        <f>MOD(DaysPastLaunch[[#This Row],[QuartnerNumPastLaunch]]-1,4)+1</f>
        <v>3</v>
      </c>
      <c r="J1326" s="4" t="str">
        <f>"Y"&amp;DaysPastLaunch[[#This Row],[YearNumPastLaunch]]&amp;" "&amp;"M"&amp;DaysPastLaunch[[#This Row],[Month1_12]]</f>
        <v>Y4 M9</v>
      </c>
      <c r="K1326" s="4" t="str">
        <f>"Y"&amp;DaysPastLaunch[[#This Row],[YearNumPastLaunch]]&amp;" "&amp;"Q"&amp;DaysPastLaunch[[#This Row],[Quarter1_4]]</f>
        <v>Y4 Q3</v>
      </c>
      <c r="L1326" s="4" t="str">
        <f>DaysPastLaunch[[#This Row],[YearPastLaunch]]&amp;" "&amp;"Month "&amp;DaysPastLaunch[[#This Row],[Month1_12]]</f>
        <v>Year 4 Month 9</v>
      </c>
      <c r="M1326" s="4" t="str">
        <f>DaysPastLaunch[[#This Row],[YearPastLaunch]]&amp;" "&amp;"Quarter "&amp;DaysPastLaunch[[#This Row],[Quarter1_4]]</f>
        <v>Year 4 Quarter 3</v>
      </c>
    </row>
    <row r="1327" spans="1:13" x14ac:dyDescent="0.25">
      <c r="A1327">
        <v>1326</v>
      </c>
      <c r="B1327">
        <f>ROUNDDOWN((DaysPastLaunch[[#This Row],[DaysPastLaunch]]-1)/30,0)+1</f>
        <v>45</v>
      </c>
      <c r="C1327">
        <f>ROUNDDOWN((DaysPastLaunch[[#This Row],[MonthNumPastLaunch]]-1)/12,0)+1</f>
        <v>4</v>
      </c>
      <c r="D1327">
        <f>ROUNDUP(DaysPastLaunch[[#This Row],[MonthNumPastLaunch]]/3,0)</f>
        <v>15</v>
      </c>
      <c r="E1327" s="4" t="str">
        <f>"Month "&amp;DaysPastLaunch[[#This Row],[MonthNumPastLaunch]]</f>
        <v>Month 45</v>
      </c>
      <c r="F1327" s="4" t="str">
        <f>"Year "&amp;DaysPastLaunch[[#This Row],[YearNumPastLaunch]]</f>
        <v>Year 4</v>
      </c>
      <c r="G1327" s="4" t="str">
        <f>"Quarter "&amp;DaysPastLaunch[[#This Row],[QuartnerNumPastLaunch]]</f>
        <v>Quarter 15</v>
      </c>
      <c r="H1327" s="4">
        <f>MOD(DaysPastLaunch[[#This Row],[MonthNumPastLaunch]]-1,12)+1</f>
        <v>9</v>
      </c>
      <c r="I1327" s="4">
        <f>MOD(DaysPastLaunch[[#This Row],[QuartnerNumPastLaunch]]-1,4)+1</f>
        <v>3</v>
      </c>
      <c r="J1327" s="4" t="str">
        <f>"Y"&amp;DaysPastLaunch[[#This Row],[YearNumPastLaunch]]&amp;" "&amp;"M"&amp;DaysPastLaunch[[#This Row],[Month1_12]]</f>
        <v>Y4 M9</v>
      </c>
      <c r="K1327" s="4" t="str">
        <f>"Y"&amp;DaysPastLaunch[[#This Row],[YearNumPastLaunch]]&amp;" "&amp;"Q"&amp;DaysPastLaunch[[#This Row],[Quarter1_4]]</f>
        <v>Y4 Q3</v>
      </c>
      <c r="L1327" s="4" t="str">
        <f>DaysPastLaunch[[#This Row],[YearPastLaunch]]&amp;" "&amp;"Month "&amp;DaysPastLaunch[[#This Row],[Month1_12]]</f>
        <v>Year 4 Month 9</v>
      </c>
      <c r="M1327" s="4" t="str">
        <f>DaysPastLaunch[[#This Row],[YearPastLaunch]]&amp;" "&amp;"Quarter "&amp;DaysPastLaunch[[#This Row],[Quarter1_4]]</f>
        <v>Year 4 Quarter 3</v>
      </c>
    </row>
    <row r="1328" spans="1:13" x14ac:dyDescent="0.25">
      <c r="A1328">
        <v>1327</v>
      </c>
      <c r="B1328">
        <f>ROUNDDOWN((DaysPastLaunch[[#This Row],[DaysPastLaunch]]-1)/30,0)+1</f>
        <v>45</v>
      </c>
      <c r="C1328">
        <f>ROUNDDOWN((DaysPastLaunch[[#This Row],[MonthNumPastLaunch]]-1)/12,0)+1</f>
        <v>4</v>
      </c>
      <c r="D1328">
        <f>ROUNDUP(DaysPastLaunch[[#This Row],[MonthNumPastLaunch]]/3,0)</f>
        <v>15</v>
      </c>
      <c r="E1328" s="4" t="str">
        <f>"Month "&amp;DaysPastLaunch[[#This Row],[MonthNumPastLaunch]]</f>
        <v>Month 45</v>
      </c>
      <c r="F1328" s="4" t="str">
        <f>"Year "&amp;DaysPastLaunch[[#This Row],[YearNumPastLaunch]]</f>
        <v>Year 4</v>
      </c>
      <c r="G1328" s="4" t="str">
        <f>"Quarter "&amp;DaysPastLaunch[[#This Row],[QuartnerNumPastLaunch]]</f>
        <v>Quarter 15</v>
      </c>
      <c r="H1328" s="4">
        <f>MOD(DaysPastLaunch[[#This Row],[MonthNumPastLaunch]]-1,12)+1</f>
        <v>9</v>
      </c>
      <c r="I1328" s="4">
        <f>MOD(DaysPastLaunch[[#This Row],[QuartnerNumPastLaunch]]-1,4)+1</f>
        <v>3</v>
      </c>
      <c r="J1328" s="4" t="str">
        <f>"Y"&amp;DaysPastLaunch[[#This Row],[YearNumPastLaunch]]&amp;" "&amp;"M"&amp;DaysPastLaunch[[#This Row],[Month1_12]]</f>
        <v>Y4 M9</v>
      </c>
      <c r="K1328" s="4" t="str">
        <f>"Y"&amp;DaysPastLaunch[[#This Row],[YearNumPastLaunch]]&amp;" "&amp;"Q"&amp;DaysPastLaunch[[#This Row],[Quarter1_4]]</f>
        <v>Y4 Q3</v>
      </c>
      <c r="L1328" s="4" t="str">
        <f>DaysPastLaunch[[#This Row],[YearPastLaunch]]&amp;" "&amp;"Month "&amp;DaysPastLaunch[[#This Row],[Month1_12]]</f>
        <v>Year 4 Month 9</v>
      </c>
      <c r="M1328" s="4" t="str">
        <f>DaysPastLaunch[[#This Row],[YearPastLaunch]]&amp;" "&amp;"Quarter "&amp;DaysPastLaunch[[#This Row],[Quarter1_4]]</f>
        <v>Year 4 Quarter 3</v>
      </c>
    </row>
    <row r="1329" spans="1:13" x14ac:dyDescent="0.25">
      <c r="A1329">
        <v>1328</v>
      </c>
      <c r="B1329">
        <f>ROUNDDOWN((DaysPastLaunch[[#This Row],[DaysPastLaunch]]-1)/30,0)+1</f>
        <v>45</v>
      </c>
      <c r="C1329">
        <f>ROUNDDOWN((DaysPastLaunch[[#This Row],[MonthNumPastLaunch]]-1)/12,0)+1</f>
        <v>4</v>
      </c>
      <c r="D1329">
        <f>ROUNDUP(DaysPastLaunch[[#This Row],[MonthNumPastLaunch]]/3,0)</f>
        <v>15</v>
      </c>
      <c r="E1329" s="4" t="str">
        <f>"Month "&amp;DaysPastLaunch[[#This Row],[MonthNumPastLaunch]]</f>
        <v>Month 45</v>
      </c>
      <c r="F1329" s="4" t="str">
        <f>"Year "&amp;DaysPastLaunch[[#This Row],[YearNumPastLaunch]]</f>
        <v>Year 4</v>
      </c>
      <c r="G1329" s="4" t="str">
        <f>"Quarter "&amp;DaysPastLaunch[[#This Row],[QuartnerNumPastLaunch]]</f>
        <v>Quarter 15</v>
      </c>
      <c r="H1329" s="4">
        <f>MOD(DaysPastLaunch[[#This Row],[MonthNumPastLaunch]]-1,12)+1</f>
        <v>9</v>
      </c>
      <c r="I1329" s="4">
        <f>MOD(DaysPastLaunch[[#This Row],[QuartnerNumPastLaunch]]-1,4)+1</f>
        <v>3</v>
      </c>
      <c r="J1329" s="4" t="str">
        <f>"Y"&amp;DaysPastLaunch[[#This Row],[YearNumPastLaunch]]&amp;" "&amp;"M"&amp;DaysPastLaunch[[#This Row],[Month1_12]]</f>
        <v>Y4 M9</v>
      </c>
      <c r="K1329" s="4" t="str">
        <f>"Y"&amp;DaysPastLaunch[[#This Row],[YearNumPastLaunch]]&amp;" "&amp;"Q"&amp;DaysPastLaunch[[#This Row],[Quarter1_4]]</f>
        <v>Y4 Q3</v>
      </c>
      <c r="L1329" s="4" t="str">
        <f>DaysPastLaunch[[#This Row],[YearPastLaunch]]&amp;" "&amp;"Month "&amp;DaysPastLaunch[[#This Row],[Month1_12]]</f>
        <v>Year 4 Month 9</v>
      </c>
      <c r="M1329" s="4" t="str">
        <f>DaysPastLaunch[[#This Row],[YearPastLaunch]]&amp;" "&amp;"Quarter "&amp;DaysPastLaunch[[#This Row],[Quarter1_4]]</f>
        <v>Year 4 Quarter 3</v>
      </c>
    </row>
    <row r="1330" spans="1:13" x14ac:dyDescent="0.25">
      <c r="A1330">
        <v>1329</v>
      </c>
      <c r="B1330">
        <f>ROUNDDOWN((DaysPastLaunch[[#This Row],[DaysPastLaunch]]-1)/30,0)+1</f>
        <v>45</v>
      </c>
      <c r="C1330">
        <f>ROUNDDOWN((DaysPastLaunch[[#This Row],[MonthNumPastLaunch]]-1)/12,0)+1</f>
        <v>4</v>
      </c>
      <c r="D1330">
        <f>ROUNDUP(DaysPastLaunch[[#This Row],[MonthNumPastLaunch]]/3,0)</f>
        <v>15</v>
      </c>
      <c r="E1330" s="4" t="str">
        <f>"Month "&amp;DaysPastLaunch[[#This Row],[MonthNumPastLaunch]]</f>
        <v>Month 45</v>
      </c>
      <c r="F1330" s="4" t="str">
        <f>"Year "&amp;DaysPastLaunch[[#This Row],[YearNumPastLaunch]]</f>
        <v>Year 4</v>
      </c>
      <c r="G1330" s="4" t="str">
        <f>"Quarter "&amp;DaysPastLaunch[[#This Row],[QuartnerNumPastLaunch]]</f>
        <v>Quarter 15</v>
      </c>
      <c r="H1330" s="4">
        <f>MOD(DaysPastLaunch[[#This Row],[MonthNumPastLaunch]]-1,12)+1</f>
        <v>9</v>
      </c>
      <c r="I1330" s="4">
        <f>MOD(DaysPastLaunch[[#This Row],[QuartnerNumPastLaunch]]-1,4)+1</f>
        <v>3</v>
      </c>
      <c r="J1330" s="4" t="str">
        <f>"Y"&amp;DaysPastLaunch[[#This Row],[YearNumPastLaunch]]&amp;" "&amp;"M"&amp;DaysPastLaunch[[#This Row],[Month1_12]]</f>
        <v>Y4 M9</v>
      </c>
      <c r="K1330" s="4" t="str">
        <f>"Y"&amp;DaysPastLaunch[[#This Row],[YearNumPastLaunch]]&amp;" "&amp;"Q"&amp;DaysPastLaunch[[#This Row],[Quarter1_4]]</f>
        <v>Y4 Q3</v>
      </c>
      <c r="L1330" s="4" t="str">
        <f>DaysPastLaunch[[#This Row],[YearPastLaunch]]&amp;" "&amp;"Month "&amp;DaysPastLaunch[[#This Row],[Month1_12]]</f>
        <v>Year 4 Month 9</v>
      </c>
      <c r="M1330" s="4" t="str">
        <f>DaysPastLaunch[[#This Row],[YearPastLaunch]]&amp;" "&amp;"Quarter "&amp;DaysPastLaunch[[#This Row],[Quarter1_4]]</f>
        <v>Year 4 Quarter 3</v>
      </c>
    </row>
    <row r="1331" spans="1:13" x14ac:dyDescent="0.25">
      <c r="A1331">
        <v>1330</v>
      </c>
      <c r="B1331">
        <f>ROUNDDOWN((DaysPastLaunch[[#This Row],[DaysPastLaunch]]-1)/30,0)+1</f>
        <v>45</v>
      </c>
      <c r="C1331">
        <f>ROUNDDOWN((DaysPastLaunch[[#This Row],[MonthNumPastLaunch]]-1)/12,0)+1</f>
        <v>4</v>
      </c>
      <c r="D1331">
        <f>ROUNDUP(DaysPastLaunch[[#This Row],[MonthNumPastLaunch]]/3,0)</f>
        <v>15</v>
      </c>
      <c r="E1331" s="4" t="str">
        <f>"Month "&amp;DaysPastLaunch[[#This Row],[MonthNumPastLaunch]]</f>
        <v>Month 45</v>
      </c>
      <c r="F1331" s="4" t="str">
        <f>"Year "&amp;DaysPastLaunch[[#This Row],[YearNumPastLaunch]]</f>
        <v>Year 4</v>
      </c>
      <c r="G1331" s="4" t="str">
        <f>"Quarter "&amp;DaysPastLaunch[[#This Row],[QuartnerNumPastLaunch]]</f>
        <v>Quarter 15</v>
      </c>
      <c r="H1331" s="4">
        <f>MOD(DaysPastLaunch[[#This Row],[MonthNumPastLaunch]]-1,12)+1</f>
        <v>9</v>
      </c>
      <c r="I1331" s="4">
        <f>MOD(DaysPastLaunch[[#This Row],[QuartnerNumPastLaunch]]-1,4)+1</f>
        <v>3</v>
      </c>
      <c r="J1331" s="4" t="str">
        <f>"Y"&amp;DaysPastLaunch[[#This Row],[YearNumPastLaunch]]&amp;" "&amp;"M"&amp;DaysPastLaunch[[#This Row],[Month1_12]]</f>
        <v>Y4 M9</v>
      </c>
      <c r="K1331" s="4" t="str">
        <f>"Y"&amp;DaysPastLaunch[[#This Row],[YearNumPastLaunch]]&amp;" "&amp;"Q"&amp;DaysPastLaunch[[#This Row],[Quarter1_4]]</f>
        <v>Y4 Q3</v>
      </c>
      <c r="L1331" s="4" t="str">
        <f>DaysPastLaunch[[#This Row],[YearPastLaunch]]&amp;" "&amp;"Month "&amp;DaysPastLaunch[[#This Row],[Month1_12]]</f>
        <v>Year 4 Month 9</v>
      </c>
      <c r="M1331" s="4" t="str">
        <f>DaysPastLaunch[[#This Row],[YearPastLaunch]]&amp;" "&amp;"Quarter "&amp;DaysPastLaunch[[#This Row],[Quarter1_4]]</f>
        <v>Year 4 Quarter 3</v>
      </c>
    </row>
    <row r="1332" spans="1:13" x14ac:dyDescent="0.25">
      <c r="A1332">
        <v>1331</v>
      </c>
      <c r="B1332">
        <f>ROUNDDOWN((DaysPastLaunch[[#This Row],[DaysPastLaunch]]-1)/30,0)+1</f>
        <v>45</v>
      </c>
      <c r="C1332">
        <f>ROUNDDOWN((DaysPastLaunch[[#This Row],[MonthNumPastLaunch]]-1)/12,0)+1</f>
        <v>4</v>
      </c>
      <c r="D1332">
        <f>ROUNDUP(DaysPastLaunch[[#This Row],[MonthNumPastLaunch]]/3,0)</f>
        <v>15</v>
      </c>
      <c r="E1332" s="4" t="str">
        <f>"Month "&amp;DaysPastLaunch[[#This Row],[MonthNumPastLaunch]]</f>
        <v>Month 45</v>
      </c>
      <c r="F1332" s="4" t="str">
        <f>"Year "&amp;DaysPastLaunch[[#This Row],[YearNumPastLaunch]]</f>
        <v>Year 4</v>
      </c>
      <c r="G1332" s="4" t="str">
        <f>"Quarter "&amp;DaysPastLaunch[[#This Row],[QuartnerNumPastLaunch]]</f>
        <v>Quarter 15</v>
      </c>
      <c r="H1332" s="4">
        <f>MOD(DaysPastLaunch[[#This Row],[MonthNumPastLaunch]]-1,12)+1</f>
        <v>9</v>
      </c>
      <c r="I1332" s="4">
        <f>MOD(DaysPastLaunch[[#This Row],[QuartnerNumPastLaunch]]-1,4)+1</f>
        <v>3</v>
      </c>
      <c r="J1332" s="4" t="str">
        <f>"Y"&amp;DaysPastLaunch[[#This Row],[YearNumPastLaunch]]&amp;" "&amp;"M"&amp;DaysPastLaunch[[#This Row],[Month1_12]]</f>
        <v>Y4 M9</v>
      </c>
      <c r="K1332" s="4" t="str">
        <f>"Y"&amp;DaysPastLaunch[[#This Row],[YearNumPastLaunch]]&amp;" "&amp;"Q"&amp;DaysPastLaunch[[#This Row],[Quarter1_4]]</f>
        <v>Y4 Q3</v>
      </c>
      <c r="L1332" s="4" t="str">
        <f>DaysPastLaunch[[#This Row],[YearPastLaunch]]&amp;" "&amp;"Month "&amp;DaysPastLaunch[[#This Row],[Month1_12]]</f>
        <v>Year 4 Month 9</v>
      </c>
      <c r="M1332" s="4" t="str">
        <f>DaysPastLaunch[[#This Row],[YearPastLaunch]]&amp;" "&amp;"Quarter "&amp;DaysPastLaunch[[#This Row],[Quarter1_4]]</f>
        <v>Year 4 Quarter 3</v>
      </c>
    </row>
    <row r="1333" spans="1:13" x14ac:dyDescent="0.25">
      <c r="A1333">
        <v>1332</v>
      </c>
      <c r="B1333">
        <f>ROUNDDOWN((DaysPastLaunch[[#This Row],[DaysPastLaunch]]-1)/30,0)+1</f>
        <v>45</v>
      </c>
      <c r="C1333">
        <f>ROUNDDOWN((DaysPastLaunch[[#This Row],[MonthNumPastLaunch]]-1)/12,0)+1</f>
        <v>4</v>
      </c>
      <c r="D1333">
        <f>ROUNDUP(DaysPastLaunch[[#This Row],[MonthNumPastLaunch]]/3,0)</f>
        <v>15</v>
      </c>
      <c r="E1333" s="4" t="str">
        <f>"Month "&amp;DaysPastLaunch[[#This Row],[MonthNumPastLaunch]]</f>
        <v>Month 45</v>
      </c>
      <c r="F1333" s="4" t="str">
        <f>"Year "&amp;DaysPastLaunch[[#This Row],[YearNumPastLaunch]]</f>
        <v>Year 4</v>
      </c>
      <c r="G1333" s="4" t="str">
        <f>"Quarter "&amp;DaysPastLaunch[[#This Row],[QuartnerNumPastLaunch]]</f>
        <v>Quarter 15</v>
      </c>
      <c r="H1333" s="4">
        <f>MOD(DaysPastLaunch[[#This Row],[MonthNumPastLaunch]]-1,12)+1</f>
        <v>9</v>
      </c>
      <c r="I1333" s="4">
        <f>MOD(DaysPastLaunch[[#This Row],[QuartnerNumPastLaunch]]-1,4)+1</f>
        <v>3</v>
      </c>
      <c r="J1333" s="4" t="str">
        <f>"Y"&amp;DaysPastLaunch[[#This Row],[YearNumPastLaunch]]&amp;" "&amp;"M"&amp;DaysPastLaunch[[#This Row],[Month1_12]]</f>
        <v>Y4 M9</v>
      </c>
      <c r="K1333" s="4" t="str">
        <f>"Y"&amp;DaysPastLaunch[[#This Row],[YearNumPastLaunch]]&amp;" "&amp;"Q"&amp;DaysPastLaunch[[#This Row],[Quarter1_4]]</f>
        <v>Y4 Q3</v>
      </c>
      <c r="L1333" s="4" t="str">
        <f>DaysPastLaunch[[#This Row],[YearPastLaunch]]&amp;" "&amp;"Month "&amp;DaysPastLaunch[[#This Row],[Month1_12]]</f>
        <v>Year 4 Month 9</v>
      </c>
      <c r="M1333" s="4" t="str">
        <f>DaysPastLaunch[[#This Row],[YearPastLaunch]]&amp;" "&amp;"Quarter "&amp;DaysPastLaunch[[#This Row],[Quarter1_4]]</f>
        <v>Year 4 Quarter 3</v>
      </c>
    </row>
    <row r="1334" spans="1:13" x14ac:dyDescent="0.25">
      <c r="A1334">
        <v>1333</v>
      </c>
      <c r="B1334">
        <f>ROUNDDOWN((DaysPastLaunch[[#This Row],[DaysPastLaunch]]-1)/30,0)+1</f>
        <v>45</v>
      </c>
      <c r="C1334">
        <f>ROUNDDOWN((DaysPastLaunch[[#This Row],[MonthNumPastLaunch]]-1)/12,0)+1</f>
        <v>4</v>
      </c>
      <c r="D1334">
        <f>ROUNDUP(DaysPastLaunch[[#This Row],[MonthNumPastLaunch]]/3,0)</f>
        <v>15</v>
      </c>
      <c r="E1334" s="4" t="str">
        <f>"Month "&amp;DaysPastLaunch[[#This Row],[MonthNumPastLaunch]]</f>
        <v>Month 45</v>
      </c>
      <c r="F1334" s="4" t="str">
        <f>"Year "&amp;DaysPastLaunch[[#This Row],[YearNumPastLaunch]]</f>
        <v>Year 4</v>
      </c>
      <c r="G1334" s="4" t="str">
        <f>"Quarter "&amp;DaysPastLaunch[[#This Row],[QuartnerNumPastLaunch]]</f>
        <v>Quarter 15</v>
      </c>
      <c r="H1334" s="4">
        <f>MOD(DaysPastLaunch[[#This Row],[MonthNumPastLaunch]]-1,12)+1</f>
        <v>9</v>
      </c>
      <c r="I1334" s="4">
        <f>MOD(DaysPastLaunch[[#This Row],[QuartnerNumPastLaunch]]-1,4)+1</f>
        <v>3</v>
      </c>
      <c r="J1334" s="4" t="str">
        <f>"Y"&amp;DaysPastLaunch[[#This Row],[YearNumPastLaunch]]&amp;" "&amp;"M"&amp;DaysPastLaunch[[#This Row],[Month1_12]]</f>
        <v>Y4 M9</v>
      </c>
      <c r="K1334" s="4" t="str">
        <f>"Y"&amp;DaysPastLaunch[[#This Row],[YearNumPastLaunch]]&amp;" "&amp;"Q"&amp;DaysPastLaunch[[#This Row],[Quarter1_4]]</f>
        <v>Y4 Q3</v>
      </c>
      <c r="L1334" s="4" t="str">
        <f>DaysPastLaunch[[#This Row],[YearPastLaunch]]&amp;" "&amp;"Month "&amp;DaysPastLaunch[[#This Row],[Month1_12]]</f>
        <v>Year 4 Month 9</v>
      </c>
      <c r="M1334" s="4" t="str">
        <f>DaysPastLaunch[[#This Row],[YearPastLaunch]]&amp;" "&amp;"Quarter "&amp;DaysPastLaunch[[#This Row],[Quarter1_4]]</f>
        <v>Year 4 Quarter 3</v>
      </c>
    </row>
    <row r="1335" spans="1:13" x14ac:dyDescent="0.25">
      <c r="A1335">
        <v>1334</v>
      </c>
      <c r="B1335">
        <f>ROUNDDOWN((DaysPastLaunch[[#This Row],[DaysPastLaunch]]-1)/30,0)+1</f>
        <v>45</v>
      </c>
      <c r="C1335">
        <f>ROUNDDOWN((DaysPastLaunch[[#This Row],[MonthNumPastLaunch]]-1)/12,0)+1</f>
        <v>4</v>
      </c>
      <c r="D1335">
        <f>ROUNDUP(DaysPastLaunch[[#This Row],[MonthNumPastLaunch]]/3,0)</f>
        <v>15</v>
      </c>
      <c r="E1335" s="4" t="str">
        <f>"Month "&amp;DaysPastLaunch[[#This Row],[MonthNumPastLaunch]]</f>
        <v>Month 45</v>
      </c>
      <c r="F1335" s="4" t="str">
        <f>"Year "&amp;DaysPastLaunch[[#This Row],[YearNumPastLaunch]]</f>
        <v>Year 4</v>
      </c>
      <c r="G1335" s="4" t="str">
        <f>"Quarter "&amp;DaysPastLaunch[[#This Row],[QuartnerNumPastLaunch]]</f>
        <v>Quarter 15</v>
      </c>
      <c r="H1335" s="4">
        <f>MOD(DaysPastLaunch[[#This Row],[MonthNumPastLaunch]]-1,12)+1</f>
        <v>9</v>
      </c>
      <c r="I1335" s="4">
        <f>MOD(DaysPastLaunch[[#This Row],[QuartnerNumPastLaunch]]-1,4)+1</f>
        <v>3</v>
      </c>
      <c r="J1335" s="4" t="str">
        <f>"Y"&amp;DaysPastLaunch[[#This Row],[YearNumPastLaunch]]&amp;" "&amp;"M"&amp;DaysPastLaunch[[#This Row],[Month1_12]]</f>
        <v>Y4 M9</v>
      </c>
      <c r="K1335" s="4" t="str">
        <f>"Y"&amp;DaysPastLaunch[[#This Row],[YearNumPastLaunch]]&amp;" "&amp;"Q"&amp;DaysPastLaunch[[#This Row],[Quarter1_4]]</f>
        <v>Y4 Q3</v>
      </c>
      <c r="L1335" s="4" t="str">
        <f>DaysPastLaunch[[#This Row],[YearPastLaunch]]&amp;" "&amp;"Month "&amp;DaysPastLaunch[[#This Row],[Month1_12]]</f>
        <v>Year 4 Month 9</v>
      </c>
      <c r="M1335" s="4" t="str">
        <f>DaysPastLaunch[[#This Row],[YearPastLaunch]]&amp;" "&amp;"Quarter "&amp;DaysPastLaunch[[#This Row],[Quarter1_4]]</f>
        <v>Year 4 Quarter 3</v>
      </c>
    </row>
    <row r="1336" spans="1:13" x14ac:dyDescent="0.25">
      <c r="A1336">
        <v>1335</v>
      </c>
      <c r="B1336">
        <f>ROUNDDOWN((DaysPastLaunch[[#This Row],[DaysPastLaunch]]-1)/30,0)+1</f>
        <v>45</v>
      </c>
      <c r="C1336">
        <f>ROUNDDOWN((DaysPastLaunch[[#This Row],[MonthNumPastLaunch]]-1)/12,0)+1</f>
        <v>4</v>
      </c>
      <c r="D1336">
        <f>ROUNDUP(DaysPastLaunch[[#This Row],[MonthNumPastLaunch]]/3,0)</f>
        <v>15</v>
      </c>
      <c r="E1336" s="4" t="str">
        <f>"Month "&amp;DaysPastLaunch[[#This Row],[MonthNumPastLaunch]]</f>
        <v>Month 45</v>
      </c>
      <c r="F1336" s="4" t="str">
        <f>"Year "&amp;DaysPastLaunch[[#This Row],[YearNumPastLaunch]]</f>
        <v>Year 4</v>
      </c>
      <c r="G1336" s="4" t="str">
        <f>"Quarter "&amp;DaysPastLaunch[[#This Row],[QuartnerNumPastLaunch]]</f>
        <v>Quarter 15</v>
      </c>
      <c r="H1336" s="4">
        <f>MOD(DaysPastLaunch[[#This Row],[MonthNumPastLaunch]]-1,12)+1</f>
        <v>9</v>
      </c>
      <c r="I1336" s="4">
        <f>MOD(DaysPastLaunch[[#This Row],[QuartnerNumPastLaunch]]-1,4)+1</f>
        <v>3</v>
      </c>
      <c r="J1336" s="4" t="str">
        <f>"Y"&amp;DaysPastLaunch[[#This Row],[YearNumPastLaunch]]&amp;" "&amp;"M"&amp;DaysPastLaunch[[#This Row],[Month1_12]]</f>
        <v>Y4 M9</v>
      </c>
      <c r="K1336" s="4" t="str">
        <f>"Y"&amp;DaysPastLaunch[[#This Row],[YearNumPastLaunch]]&amp;" "&amp;"Q"&amp;DaysPastLaunch[[#This Row],[Quarter1_4]]</f>
        <v>Y4 Q3</v>
      </c>
      <c r="L1336" s="4" t="str">
        <f>DaysPastLaunch[[#This Row],[YearPastLaunch]]&amp;" "&amp;"Month "&amp;DaysPastLaunch[[#This Row],[Month1_12]]</f>
        <v>Year 4 Month 9</v>
      </c>
      <c r="M1336" s="4" t="str">
        <f>DaysPastLaunch[[#This Row],[YearPastLaunch]]&amp;" "&amp;"Quarter "&amp;DaysPastLaunch[[#This Row],[Quarter1_4]]</f>
        <v>Year 4 Quarter 3</v>
      </c>
    </row>
    <row r="1337" spans="1:13" x14ac:dyDescent="0.25">
      <c r="A1337">
        <v>1336</v>
      </c>
      <c r="B1337">
        <f>ROUNDDOWN((DaysPastLaunch[[#This Row],[DaysPastLaunch]]-1)/30,0)+1</f>
        <v>45</v>
      </c>
      <c r="C1337">
        <f>ROUNDDOWN((DaysPastLaunch[[#This Row],[MonthNumPastLaunch]]-1)/12,0)+1</f>
        <v>4</v>
      </c>
      <c r="D1337">
        <f>ROUNDUP(DaysPastLaunch[[#This Row],[MonthNumPastLaunch]]/3,0)</f>
        <v>15</v>
      </c>
      <c r="E1337" s="4" t="str">
        <f>"Month "&amp;DaysPastLaunch[[#This Row],[MonthNumPastLaunch]]</f>
        <v>Month 45</v>
      </c>
      <c r="F1337" s="4" t="str">
        <f>"Year "&amp;DaysPastLaunch[[#This Row],[YearNumPastLaunch]]</f>
        <v>Year 4</v>
      </c>
      <c r="G1337" s="4" t="str">
        <f>"Quarter "&amp;DaysPastLaunch[[#This Row],[QuartnerNumPastLaunch]]</f>
        <v>Quarter 15</v>
      </c>
      <c r="H1337" s="4">
        <f>MOD(DaysPastLaunch[[#This Row],[MonthNumPastLaunch]]-1,12)+1</f>
        <v>9</v>
      </c>
      <c r="I1337" s="4">
        <f>MOD(DaysPastLaunch[[#This Row],[QuartnerNumPastLaunch]]-1,4)+1</f>
        <v>3</v>
      </c>
      <c r="J1337" s="4" t="str">
        <f>"Y"&amp;DaysPastLaunch[[#This Row],[YearNumPastLaunch]]&amp;" "&amp;"M"&amp;DaysPastLaunch[[#This Row],[Month1_12]]</f>
        <v>Y4 M9</v>
      </c>
      <c r="K1337" s="4" t="str">
        <f>"Y"&amp;DaysPastLaunch[[#This Row],[YearNumPastLaunch]]&amp;" "&amp;"Q"&amp;DaysPastLaunch[[#This Row],[Quarter1_4]]</f>
        <v>Y4 Q3</v>
      </c>
      <c r="L1337" s="4" t="str">
        <f>DaysPastLaunch[[#This Row],[YearPastLaunch]]&amp;" "&amp;"Month "&amp;DaysPastLaunch[[#This Row],[Month1_12]]</f>
        <v>Year 4 Month 9</v>
      </c>
      <c r="M1337" s="4" t="str">
        <f>DaysPastLaunch[[#This Row],[YearPastLaunch]]&amp;" "&amp;"Quarter "&amp;DaysPastLaunch[[#This Row],[Quarter1_4]]</f>
        <v>Year 4 Quarter 3</v>
      </c>
    </row>
    <row r="1338" spans="1:13" x14ac:dyDescent="0.25">
      <c r="A1338">
        <v>1337</v>
      </c>
      <c r="B1338">
        <f>ROUNDDOWN((DaysPastLaunch[[#This Row],[DaysPastLaunch]]-1)/30,0)+1</f>
        <v>45</v>
      </c>
      <c r="C1338">
        <f>ROUNDDOWN((DaysPastLaunch[[#This Row],[MonthNumPastLaunch]]-1)/12,0)+1</f>
        <v>4</v>
      </c>
      <c r="D1338">
        <f>ROUNDUP(DaysPastLaunch[[#This Row],[MonthNumPastLaunch]]/3,0)</f>
        <v>15</v>
      </c>
      <c r="E1338" s="4" t="str">
        <f>"Month "&amp;DaysPastLaunch[[#This Row],[MonthNumPastLaunch]]</f>
        <v>Month 45</v>
      </c>
      <c r="F1338" s="4" t="str">
        <f>"Year "&amp;DaysPastLaunch[[#This Row],[YearNumPastLaunch]]</f>
        <v>Year 4</v>
      </c>
      <c r="G1338" s="4" t="str">
        <f>"Quarter "&amp;DaysPastLaunch[[#This Row],[QuartnerNumPastLaunch]]</f>
        <v>Quarter 15</v>
      </c>
      <c r="H1338" s="4">
        <f>MOD(DaysPastLaunch[[#This Row],[MonthNumPastLaunch]]-1,12)+1</f>
        <v>9</v>
      </c>
      <c r="I1338" s="4">
        <f>MOD(DaysPastLaunch[[#This Row],[QuartnerNumPastLaunch]]-1,4)+1</f>
        <v>3</v>
      </c>
      <c r="J1338" s="4" t="str">
        <f>"Y"&amp;DaysPastLaunch[[#This Row],[YearNumPastLaunch]]&amp;" "&amp;"M"&amp;DaysPastLaunch[[#This Row],[Month1_12]]</f>
        <v>Y4 M9</v>
      </c>
      <c r="K1338" s="4" t="str">
        <f>"Y"&amp;DaysPastLaunch[[#This Row],[YearNumPastLaunch]]&amp;" "&amp;"Q"&amp;DaysPastLaunch[[#This Row],[Quarter1_4]]</f>
        <v>Y4 Q3</v>
      </c>
      <c r="L1338" s="4" t="str">
        <f>DaysPastLaunch[[#This Row],[YearPastLaunch]]&amp;" "&amp;"Month "&amp;DaysPastLaunch[[#This Row],[Month1_12]]</f>
        <v>Year 4 Month 9</v>
      </c>
      <c r="M1338" s="4" t="str">
        <f>DaysPastLaunch[[#This Row],[YearPastLaunch]]&amp;" "&amp;"Quarter "&amp;DaysPastLaunch[[#This Row],[Quarter1_4]]</f>
        <v>Year 4 Quarter 3</v>
      </c>
    </row>
    <row r="1339" spans="1:13" x14ac:dyDescent="0.25">
      <c r="A1339">
        <v>1338</v>
      </c>
      <c r="B1339">
        <f>ROUNDDOWN((DaysPastLaunch[[#This Row],[DaysPastLaunch]]-1)/30,0)+1</f>
        <v>45</v>
      </c>
      <c r="C1339">
        <f>ROUNDDOWN((DaysPastLaunch[[#This Row],[MonthNumPastLaunch]]-1)/12,0)+1</f>
        <v>4</v>
      </c>
      <c r="D1339">
        <f>ROUNDUP(DaysPastLaunch[[#This Row],[MonthNumPastLaunch]]/3,0)</f>
        <v>15</v>
      </c>
      <c r="E1339" s="4" t="str">
        <f>"Month "&amp;DaysPastLaunch[[#This Row],[MonthNumPastLaunch]]</f>
        <v>Month 45</v>
      </c>
      <c r="F1339" s="4" t="str">
        <f>"Year "&amp;DaysPastLaunch[[#This Row],[YearNumPastLaunch]]</f>
        <v>Year 4</v>
      </c>
      <c r="G1339" s="4" t="str">
        <f>"Quarter "&amp;DaysPastLaunch[[#This Row],[QuartnerNumPastLaunch]]</f>
        <v>Quarter 15</v>
      </c>
      <c r="H1339" s="4">
        <f>MOD(DaysPastLaunch[[#This Row],[MonthNumPastLaunch]]-1,12)+1</f>
        <v>9</v>
      </c>
      <c r="I1339" s="4">
        <f>MOD(DaysPastLaunch[[#This Row],[QuartnerNumPastLaunch]]-1,4)+1</f>
        <v>3</v>
      </c>
      <c r="J1339" s="4" t="str">
        <f>"Y"&amp;DaysPastLaunch[[#This Row],[YearNumPastLaunch]]&amp;" "&amp;"M"&amp;DaysPastLaunch[[#This Row],[Month1_12]]</f>
        <v>Y4 M9</v>
      </c>
      <c r="K1339" s="4" t="str">
        <f>"Y"&amp;DaysPastLaunch[[#This Row],[YearNumPastLaunch]]&amp;" "&amp;"Q"&amp;DaysPastLaunch[[#This Row],[Quarter1_4]]</f>
        <v>Y4 Q3</v>
      </c>
      <c r="L1339" s="4" t="str">
        <f>DaysPastLaunch[[#This Row],[YearPastLaunch]]&amp;" "&amp;"Month "&amp;DaysPastLaunch[[#This Row],[Month1_12]]</f>
        <v>Year 4 Month 9</v>
      </c>
      <c r="M1339" s="4" t="str">
        <f>DaysPastLaunch[[#This Row],[YearPastLaunch]]&amp;" "&amp;"Quarter "&amp;DaysPastLaunch[[#This Row],[Quarter1_4]]</f>
        <v>Year 4 Quarter 3</v>
      </c>
    </row>
    <row r="1340" spans="1:13" x14ac:dyDescent="0.25">
      <c r="A1340">
        <v>1339</v>
      </c>
      <c r="B1340">
        <f>ROUNDDOWN((DaysPastLaunch[[#This Row],[DaysPastLaunch]]-1)/30,0)+1</f>
        <v>45</v>
      </c>
      <c r="C1340">
        <f>ROUNDDOWN((DaysPastLaunch[[#This Row],[MonthNumPastLaunch]]-1)/12,0)+1</f>
        <v>4</v>
      </c>
      <c r="D1340">
        <f>ROUNDUP(DaysPastLaunch[[#This Row],[MonthNumPastLaunch]]/3,0)</f>
        <v>15</v>
      </c>
      <c r="E1340" s="4" t="str">
        <f>"Month "&amp;DaysPastLaunch[[#This Row],[MonthNumPastLaunch]]</f>
        <v>Month 45</v>
      </c>
      <c r="F1340" s="4" t="str">
        <f>"Year "&amp;DaysPastLaunch[[#This Row],[YearNumPastLaunch]]</f>
        <v>Year 4</v>
      </c>
      <c r="G1340" s="4" t="str">
        <f>"Quarter "&amp;DaysPastLaunch[[#This Row],[QuartnerNumPastLaunch]]</f>
        <v>Quarter 15</v>
      </c>
      <c r="H1340" s="4">
        <f>MOD(DaysPastLaunch[[#This Row],[MonthNumPastLaunch]]-1,12)+1</f>
        <v>9</v>
      </c>
      <c r="I1340" s="4">
        <f>MOD(DaysPastLaunch[[#This Row],[QuartnerNumPastLaunch]]-1,4)+1</f>
        <v>3</v>
      </c>
      <c r="J1340" s="4" t="str">
        <f>"Y"&amp;DaysPastLaunch[[#This Row],[YearNumPastLaunch]]&amp;" "&amp;"M"&amp;DaysPastLaunch[[#This Row],[Month1_12]]</f>
        <v>Y4 M9</v>
      </c>
      <c r="K1340" s="4" t="str">
        <f>"Y"&amp;DaysPastLaunch[[#This Row],[YearNumPastLaunch]]&amp;" "&amp;"Q"&amp;DaysPastLaunch[[#This Row],[Quarter1_4]]</f>
        <v>Y4 Q3</v>
      </c>
      <c r="L1340" s="4" t="str">
        <f>DaysPastLaunch[[#This Row],[YearPastLaunch]]&amp;" "&amp;"Month "&amp;DaysPastLaunch[[#This Row],[Month1_12]]</f>
        <v>Year 4 Month 9</v>
      </c>
      <c r="M1340" s="4" t="str">
        <f>DaysPastLaunch[[#This Row],[YearPastLaunch]]&amp;" "&amp;"Quarter "&amp;DaysPastLaunch[[#This Row],[Quarter1_4]]</f>
        <v>Year 4 Quarter 3</v>
      </c>
    </row>
    <row r="1341" spans="1:13" x14ac:dyDescent="0.25">
      <c r="A1341">
        <v>1340</v>
      </c>
      <c r="B1341">
        <f>ROUNDDOWN((DaysPastLaunch[[#This Row],[DaysPastLaunch]]-1)/30,0)+1</f>
        <v>45</v>
      </c>
      <c r="C1341">
        <f>ROUNDDOWN((DaysPastLaunch[[#This Row],[MonthNumPastLaunch]]-1)/12,0)+1</f>
        <v>4</v>
      </c>
      <c r="D1341">
        <f>ROUNDUP(DaysPastLaunch[[#This Row],[MonthNumPastLaunch]]/3,0)</f>
        <v>15</v>
      </c>
      <c r="E1341" s="4" t="str">
        <f>"Month "&amp;DaysPastLaunch[[#This Row],[MonthNumPastLaunch]]</f>
        <v>Month 45</v>
      </c>
      <c r="F1341" s="4" t="str">
        <f>"Year "&amp;DaysPastLaunch[[#This Row],[YearNumPastLaunch]]</f>
        <v>Year 4</v>
      </c>
      <c r="G1341" s="4" t="str">
        <f>"Quarter "&amp;DaysPastLaunch[[#This Row],[QuartnerNumPastLaunch]]</f>
        <v>Quarter 15</v>
      </c>
      <c r="H1341" s="4">
        <f>MOD(DaysPastLaunch[[#This Row],[MonthNumPastLaunch]]-1,12)+1</f>
        <v>9</v>
      </c>
      <c r="I1341" s="4">
        <f>MOD(DaysPastLaunch[[#This Row],[QuartnerNumPastLaunch]]-1,4)+1</f>
        <v>3</v>
      </c>
      <c r="J1341" s="4" t="str">
        <f>"Y"&amp;DaysPastLaunch[[#This Row],[YearNumPastLaunch]]&amp;" "&amp;"M"&amp;DaysPastLaunch[[#This Row],[Month1_12]]</f>
        <v>Y4 M9</v>
      </c>
      <c r="K1341" s="4" t="str">
        <f>"Y"&amp;DaysPastLaunch[[#This Row],[YearNumPastLaunch]]&amp;" "&amp;"Q"&amp;DaysPastLaunch[[#This Row],[Quarter1_4]]</f>
        <v>Y4 Q3</v>
      </c>
      <c r="L1341" s="4" t="str">
        <f>DaysPastLaunch[[#This Row],[YearPastLaunch]]&amp;" "&amp;"Month "&amp;DaysPastLaunch[[#This Row],[Month1_12]]</f>
        <v>Year 4 Month 9</v>
      </c>
      <c r="M1341" s="4" t="str">
        <f>DaysPastLaunch[[#This Row],[YearPastLaunch]]&amp;" "&amp;"Quarter "&amp;DaysPastLaunch[[#This Row],[Quarter1_4]]</f>
        <v>Year 4 Quarter 3</v>
      </c>
    </row>
    <row r="1342" spans="1:13" x14ac:dyDescent="0.25">
      <c r="A1342">
        <v>1341</v>
      </c>
      <c r="B1342">
        <f>ROUNDDOWN((DaysPastLaunch[[#This Row],[DaysPastLaunch]]-1)/30,0)+1</f>
        <v>45</v>
      </c>
      <c r="C1342">
        <f>ROUNDDOWN((DaysPastLaunch[[#This Row],[MonthNumPastLaunch]]-1)/12,0)+1</f>
        <v>4</v>
      </c>
      <c r="D1342">
        <f>ROUNDUP(DaysPastLaunch[[#This Row],[MonthNumPastLaunch]]/3,0)</f>
        <v>15</v>
      </c>
      <c r="E1342" s="4" t="str">
        <f>"Month "&amp;DaysPastLaunch[[#This Row],[MonthNumPastLaunch]]</f>
        <v>Month 45</v>
      </c>
      <c r="F1342" s="4" t="str">
        <f>"Year "&amp;DaysPastLaunch[[#This Row],[YearNumPastLaunch]]</f>
        <v>Year 4</v>
      </c>
      <c r="G1342" s="4" t="str">
        <f>"Quarter "&amp;DaysPastLaunch[[#This Row],[QuartnerNumPastLaunch]]</f>
        <v>Quarter 15</v>
      </c>
      <c r="H1342" s="4">
        <f>MOD(DaysPastLaunch[[#This Row],[MonthNumPastLaunch]]-1,12)+1</f>
        <v>9</v>
      </c>
      <c r="I1342" s="4">
        <f>MOD(DaysPastLaunch[[#This Row],[QuartnerNumPastLaunch]]-1,4)+1</f>
        <v>3</v>
      </c>
      <c r="J1342" s="4" t="str">
        <f>"Y"&amp;DaysPastLaunch[[#This Row],[YearNumPastLaunch]]&amp;" "&amp;"M"&amp;DaysPastLaunch[[#This Row],[Month1_12]]</f>
        <v>Y4 M9</v>
      </c>
      <c r="K1342" s="4" t="str">
        <f>"Y"&amp;DaysPastLaunch[[#This Row],[YearNumPastLaunch]]&amp;" "&amp;"Q"&amp;DaysPastLaunch[[#This Row],[Quarter1_4]]</f>
        <v>Y4 Q3</v>
      </c>
      <c r="L1342" s="4" t="str">
        <f>DaysPastLaunch[[#This Row],[YearPastLaunch]]&amp;" "&amp;"Month "&amp;DaysPastLaunch[[#This Row],[Month1_12]]</f>
        <v>Year 4 Month 9</v>
      </c>
      <c r="M1342" s="4" t="str">
        <f>DaysPastLaunch[[#This Row],[YearPastLaunch]]&amp;" "&amp;"Quarter "&amp;DaysPastLaunch[[#This Row],[Quarter1_4]]</f>
        <v>Year 4 Quarter 3</v>
      </c>
    </row>
    <row r="1343" spans="1:13" x14ac:dyDescent="0.25">
      <c r="A1343">
        <v>1342</v>
      </c>
      <c r="B1343">
        <f>ROUNDDOWN((DaysPastLaunch[[#This Row],[DaysPastLaunch]]-1)/30,0)+1</f>
        <v>45</v>
      </c>
      <c r="C1343">
        <f>ROUNDDOWN((DaysPastLaunch[[#This Row],[MonthNumPastLaunch]]-1)/12,0)+1</f>
        <v>4</v>
      </c>
      <c r="D1343">
        <f>ROUNDUP(DaysPastLaunch[[#This Row],[MonthNumPastLaunch]]/3,0)</f>
        <v>15</v>
      </c>
      <c r="E1343" s="4" t="str">
        <f>"Month "&amp;DaysPastLaunch[[#This Row],[MonthNumPastLaunch]]</f>
        <v>Month 45</v>
      </c>
      <c r="F1343" s="4" t="str">
        <f>"Year "&amp;DaysPastLaunch[[#This Row],[YearNumPastLaunch]]</f>
        <v>Year 4</v>
      </c>
      <c r="G1343" s="4" t="str">
        <f>"Quarter "&amp;DaysPastLaunch[[#This Row],[QuartnerNumPastLaunch]]</f>
        <v>Quarter 15</v>
      </c>
      <c r="H1343" s="4">
        <f>MOD(DaysPastLaunch[[#This Row],[MonthNumPastLaunch]]-1,12)+1</f>
        <v>9</v>
      </c>
      <c r="I1343" s="4">
        <f>MOD(DaysPastLaunch[[#This Row],[QuartnerNumPastLaunch]]-1,4)+1</f>
        <v>3</v>
      </c>
      <c r="J1343" s="4" t="str">
        <f>"Y"&amp;DaysPastLaunch[[#This Row],[YearNumPastLaunch]]&amp;" "&amp;"M"&amp;DaysPastLaunch[[#This Row],[Month1_12]]</f>
        <v>Y4 M9</v>
      </c>
      <c r="K1343" s="4" t="str">
        <f>"Y"&amp;DaysPastLaunch[[#This Row],[YearNumPastLaunch]]&amp;" "&amp;"Q"&amp;DaysPastLaunch[[#This Row],[Quarter1_4]]</f>
        <v>Y4 Q3</v>
      </c>
      <c r="L1343" s="4" t="str">
        <f>DaysPastLaunch[[#This Row],[YearPastLaunch]]&amp;" "&amp;"Month "&amp;DaysPastLaunch[[#This Row],[Month1_12]]</f>
        <v>Year 4 Month 9</v>
      </c>
      <c r="M1343" s="4" t="str">
        <f>DaysPastLaunch[[#This Row],[YearPastLaunch]]&amp;" "&amp;"Quarter "&amp;DaysPastLaunch[[#This Row],[Quarter1_4]]</f>
        <v>Year 4 Quarter 3</v>
      </c>
    </row>
    <row r="1344" spans="1:13" x14ac:dyDescent="0.25">
      <c r="A1344">
        <v>1343</v>
      </c>
      <c r="B1344">
        <f>ROUNDDOWN((DaysPastLaunch[[#This Row],[DaysPastLaunch]]-1)/30,0)+1</f>
        <v>45</v>
      </c>
      <c r="C1344">
        <f>ROUNDDOWN((DaysPastLaunch[[#This Row],[MonthNumPastLaunch]]-1)/12,0)+1</f>
        <v>4</v>
      </c>
      <c r="D1344">
        <f>ROUNDUP(DaysPastLaunch[[#This Row],[MonthNumPastLaunch]]/3,0)</f>
        <v>15</v>
      </c>
      <c r="E1344" s="4" t="str">
        <f>"Month "&amp;DaysPastLaunch[[#This Row],[MonthNumPastLaunch]]</f>
        <v>Month 45</v>
      </c>
      <c r="F1344" s="4" t="str">
        <f>"Year "&amp;DaysPastLaunch[[#This Row],[YearNumPastLaunch]]</f>
        <v>Year 4</v>
      </c>
      <c r="G1344" s="4" t="str">
        <f>"Quarter "&amp;DaysPastLaunch[[#This Row],[QuartnerNumPastLaunch]]</f>
        <v>Quarter 15</v>
      </c>
      <c r="H1344" s="4">
        <f>MOD(DaysPastLaunch[[#This Row],[MonthNumPastLaunch]]-1,12)+1</f>
        <v>9</v>
      </c>
      <c r="I1344" s="4">
        <f>MOD(DaysPastLaunch[[#This Row],[QuartnerNumPastLaunch]]-1,4)+1</f>
        <v>3</v>
      </c>
      <c r="J1344" s="4" t="str">
        <f>"Y"&amp;DaysPastLaunch[[#This Row],[YearNumPastLaunch]]&amp;" "&amp;"M"&amp;DaysPastLaunch[[#This Row],[Month1_12]]</f>
        <v>Y4 M9</v>
      </c>
      <c r="K1344" s="4" t="str">
        <f>"Y"&amp;DaysPastLaunch[[#This Row],[YearNumPastLaunch]]&amp;" "&amp;"Q"&amp;DaysPastLaunch[[#This Row],[Quarter1_4]]</f>
        <v>Y4 Q3</v>
      </c>
      <c r="L1344" s="4" t="str">
        <f>DaysPastLaunch[[#This Row],[YearPastLaunch]]&amp;" "&amp;"Month "&amp;DaysPastLaunch[[#This Row],[Month1_12]]</f>
        <v>Year 4 Month 9</v>
      </c>
      <c r="M1344" s="4" t="str">
        <f>DaysPastLaunch[[#This Row],[YearPastLaunch]]&amp;" "&amp;"Quarter "&amp;DaysPastLaunch[[#This Row],[Quarter1_4]]</f>
        <v>Year 4 Quarter 3</v>
      </c>
    </row>
    <row r="1345" spans="1:13" x14ac:dyDescent="0.25">
      <c r="A1345">
        <v>1344</v>
      </c>
      <c r="B1345">
        <f>ROUNDDOWN((DaysPastLaunch[[#This Row],[DaysPastLaunch]]-1)/30,0)+1</f>
        <v>45</v>
      </c>
      <c r="C1345">
        <f>ROUNDDOWN((DaysPastLaunch[[#This Row],[MonthNumPastLaunch]]-1)/12,0)+1</f>
        <v>4</v>
      </c>
      <c r="D1345">
        <f>ROUNDUP(DaysPastLaunch[[#This Row],[MonthNumPastLaunch]]/3,0)</f>
        <v>15</v>
      </c>
      <c r="E1345" s="4" t="str">
        <f>"Month "&amp;DaysPastLaunch[[#This Row],[MonthNumPastLaunch]]</f>
        <v>Month 45</v>
      </c>
      <c r="F1345" s="4" t="str">
        <f>"Year "&amp;DaysPastLaunch[[#This Row],[YearNumPastLaunch]]</f>
        <v>Year 4</v>
      </c>
      <c r="G1345" s="4" t="str">
        <f>"Quarter "&amp;DaysPastLaunch[[#This Row],[QuartnerNumPastLaunch]]</f>
        <v>Quarter 15</v>
      </c>
      <c r="H1345" s="4">
        <f>MOD(DaysPastLaunch[[#This Row],[MonthNumPastLaunch]]-1,12)+1</f>
        <v>9</v>
      </c>
      <c r="I1345" s="4">
        <f>MOD(DaysPastLaunch[[#This Row],[QuartnerNumPastLaunch]]-1,4)+1</f>
        <v>3</v>
      </c>
      <c r="J1345" s="4" t="str">
        <f>"Y"&amp;DaysPastLaunch[[#This Row],[YearNumPastLaunch]]&amp;" "&amp;"M"&amp;DaysPastLaunch[[#This Row],[Month1_12]]</f>
        <v>Y4 M9</v>
      </c>
      <c r="K1345" s="4" t="str">
        <f>"Y"&amp;DaysPastLaunch[[#This Row],[YearNumPastLaunch]]&amp;" "&amp;"Q"&amp;DaysPastLaunch[[#This Row],[Quarter1_4]]</f>
        <v>Y4 Q3</v>
      </c>
      <c r="L1345" s="4" t="str">
        <f>DaysPastLaunch[[#This Row],[YearPastLaunch]]&amp;" "&amp;"Month "&amp;DaysPastLaunch[[#This Row],[Month1_12]]</f>
        <v>Year 4 Month 9</v>
      </c>
      <c r="M1345" s="4" t="str">
        <f>DaysPastLaunch[[#This Row],[YearPastLaunch]]&amp;" "&amp;"Quarter "&amp;DaysPastLaunch[[#This Row],[Quarter1_4]]</f>
        <v>Year 4 Quarter 3</v>
      </c>
    </row>
    <row r="1346" spans="1:13" x14ac:dyDescent="0.25">
      <c r="A1346">
        <v>1345</v>
      </c>
      <c r="B1346">
        <f>ROUNDDOWN((DaysPastLaunch[[#This Row],[DaysPastLaunch]]-1)/30,0)+1</f>
        <v>45</v>
      </c>
      <c r="C1346">
        <f>ROUNDDOWN((DaysPastLaunch[[#This Row],[MonthNumPastLaunch]]-1)/12,0)+1</f>
        <v>4</v>
      </c>
      <c r="D1346">
        <f>ROUNDUP(DaysPastLaunch[[#This Row],[MonthNumPastLaunch]]/3,0)</f>
        <v>15</v>
      </c>
      <c r="E1346" s="4" t="str">
        <f>"Month "&amp;DaysPastLaunch[[#This Row],[MonthNumPastLaunch]]</f>
        <v>Month 45</v>
      </c>
      <c r="F1346" s="4" t="str">
        <f>"Year "&amp;DaysPastLaunch[[#This Row],[YearNumPastLaunch]]</f>
        <v>Year 4</v>
      </c>
      <c r="G1346" s="4" t="str">
        <f>"Quarter "&amp;DaysPastLaunch[[#This Row],[QuartnerNumPastLaunch]]</f>
        <v>Quarter 15</v>
      </c>
      <c r="H1346" s="4">
        <f>MOD(DaysPastLaunch[[#This Row],[MonthNumPastLaunch]]-1,12)+1</f>
        <v>9</v>
      </c>
      <c r="I1346" s="4">
        <f>MOD(DaysPastLaunch[[#This Row],[QuartnerNumPastLaunch]]-1,4)+1</f>
        <v>3</v>
      </c>
      <c r="J1346" s="4" t="str">
        <f>"Y"&amp;DaysPastLaunch[[#This Row],[YearNumPastLaunch]]&amp;" "&amp;"M"&amp;DaysPastLaunch[[#This Row],[Month1_12]]</f>
        <v>Y4 M9</v>
      </c>
      <c r="K1346" s="4" t="str">
        <f>"Y"&amp;DaysPastLaunch[[#This Row],[YearNumPastLaunch]]&amp;" "&amp;"Q"&amp;DaysPastLaunch[[#This Row],[Quarter1_4]]</f>
        <v>Y4 Q3</v>
      </c>
      <c r="L1346" s="4" t="str">
        <f>DaysPastLaunch[[#This Row],[YearPastLaunch]]&amp;" "&amp;"Month "&amp;DaysPastLaunch[[#This Row],[Month1_12]]</f>
        <v>Year 4 Month 9</v>
      </c>
      <c r="M1346" s="4" t="str">
        <f>DaysPastLaunch[[#This Row],[YearPastLaunch]]&amp;" "&amp;"Quarter "&amp;DaysPastLaunch[[#This Row],[Quarter1_4]]</f>
        <v>Year 4 Quarter 3</v>
      </c>
    </row>
    <row r="1347" spans="1:13" x14ac:dyDescent="0.25">
      <c r="A1347">
        <v>1346</v>
      </c>
      <c r="B1347">
        <f>ROUNDDOWN((DaysPastLaunch[[#This Row],[DaysPastLaunch]]-1)/30,0)+1</f>
        <v>45</v>
      </c>
      <c r="C1347">
        <f>ROUNDDOWN((DaysPastLaunch[[#This Row],[MonthNumPastLaunch]]-1)/12,0)+1</f>
        <v>4</v>
      </c>
      <c r="D1347">
        <f>ROUNDUP(DaysPastLaunch[[#This Row],[MonthNumPastLaunch]]/3,0)</f>
        <v>15</v>
      </c>
      <c r="E1347" s="4" t="str">
        <f>"Month "&amp;DaysPastLaunch[[#This Row],[MonthNumPastLaunch]]</f>
        <v>Month 45</v>
      </c>
      <c r="F1347" s="4" t="str">
        <f>"Year "&amp;DaysPastLaunch[[#This Row],[YearNumPastLaunch]]</f>
        <v>Year 4</v>
      </c>
      <c r="G1347" s="4" t="str">
        <f>"Quarter "&amp;DaysPastLaunch[[#This Row],[QuartnerNumPastLaunch]]</f>
        <v>Quarter 15</v>
      </c>
      <c r="H1347" s="4">
        <f>MOD(DaysPastLaunch[[#This Row],[MonthNumPastLaunch]]-1,12)+1</f>
        <v>9</v>
      </c>
      <c r="I1347" s="4">
        <f>MOD(DaysPastLaunch[[#This Row],[QuartnerNumPastLaunch]]-1,4)+1</f>
        <v>3</v>
      </c>
      <c r="J1347" s="4" t="str">
        <f>"Y"&amp;DaysPastLaunch[[#This Row],[YearNumPastLaunch]]&amp;" "&amp;"M"&amp;DaysPastLaunch[[#This Row],[Month1_12]]</f>
        <v>Y4 M9</v>
      </c>
      <c r="K1347" s="4" t="str">
        <f>"Y"&amp;DaysPastLaunch[[#This Row],[YearNumPastLaunch]]&amp;" "&amp;"Q"&amp;DaysPastLaunch[[#This Row],[Quarter1_4]]</f>
        <v>Y4 Q3</v>
      </c>
      <c r="L1347" s="4" t="str">
        <f>DaysPastLaunch[[#This Row],[YearPastLaunch]]&amp;" "&amp;"Month "&amp;DaysPastLaunch[[#This Row],[Month1_12]]</f>
        <v>Year 4 Month 9</v>
      </c>
      <c r="M1347" s="4" t="str">
        <f>DaysPastLaunch[[#This Row],[YearPastLaunch]]&amp;" "&amp;"Quarter "&amp;DaysPastLaunch[[#This Row],[Quarter1_4]]</f>
        <v>Year 4 Quarter 3</v>
      </c>
    </row>
    <row r="1348" spans="1:13" x14ac:dyDescent="0.25">
      <c r="A1348">
        <v>1347</v>
      </c>
      <c r="B1348">
        <f>ROUNDDOWN((DaysPastLaunch[[#This Row],[DaysPastLaunch]]-1)/30,0)+1</f>
        <v>45</v>
      </c>
      <c r="C1348">
        <f>ROUNDDOWN((DaysPastLaunch[[#This Row],[MonthNumPastLaunch]]-1)/12,0)+1</f>
        <v>4</v>
      </c>
      <c r="D1348">
        <f>ROUNDUP(DaysPastLaunch[[#This Row],[MonthNumPastLaunch]]/3,0)</f>
        <v>15</v>
      </c>
      <c r="E1348" s="4" t="str">
        <f>"Month "&amp;DaysPastLaunch[[#This Row],[MonthNumPastLaunch]]</f>
        <v>Month 45</v>
      </c>
      <c r="F1348" s="4" t="str">
        <f>"Year "&amp;DaysPastLaunch[[#This Row],[YearNumPastLaunch]]</f>
        <v>Year 4</v>
      </c>
      <c r="G1348" s="4" t="str">
        <f>"Quarter "&amp;DaysPastLaunch[[#This Row],[QuartnerNumPastLaunch]]</f>
        <v>Quarter 15</v>
      </c>
      <c r="H1348" s="4">
        <f>MOD(DaysPastLaunch[[#This Row],[MonthNumPastLaunch]]-1,12)+1</f>
        <v>9</v>
      </c>
      <c r="I1348" s="4">
        <f>MOD(DaysPastLaunch[[#This Row],[QuartnerNumPastLaunch]]-1,4)+1</f>
        <v>3</v>
      </c>
      <c r="J1348" s="4" t="str">
        <f>"Y"&amp;DaysPastLaunch[[#This Row],[YearNumPastLaunch]]&amp;" "&amp;"M"&amp;DaysPastLaunch[[#This Row],[Month1_12]]</f>
        <v>Y4 M9</v>
      </c>
      <c r="K1348" s="4" t="str">
        <f>"Y"&amp;DaysPastLaunch[[#This Row],[YearNumPastLaunch]]&amp;" "&amp;"Q"&amp;DaysPastLaunch[[#This Row],[Quarter1_4]]</f>
        <v>Y4 Q3</v>
      </c>
      <c r="L1348" s="4" t="str">
        <f>DaysPastLaunch[[#This Row],[YearPastLaunch]]&amp;" "&amp;"Month "&amp;DaysPastLaunch[[#This Row],[Month1_12]]</f>
        <v>Year 4 Month 9</v>
      </c>
      <c r="M1348" s="4" t="str">
        <f>DaysPastLaunch[[#This Row],[YearPastLaunch]]&amp;" "&amp;"Quarter "&amp;DaysPastLaunch[[#This Row],[Quarter1_4]]</f>
        <v>Year 4 Quarter 3</v>
      </c>
    </row>
    <row r="1349" spans="1:13" x14ac:dyDescent="0.25">
      <c r="A1349">
        <v>1348</v>
      </c>
      <c r="B1349">
        <f>ROUNDDOWN((DaysPastLaunch[[#This Row],[DaysPastLaunch]]-1)/30,0)+1</f>
        <v>45</v>
      </c>
      <c r="C1349">
        <f>ROUNDDOWN((DaysPastLaunch[[#This Row],[MonthNumPastLaunch]]-1)/12,0)+1</f>
        <v>4</v>
      </c>
      <c r="D1349">
        <f>ROUNDUP(DaysPastLaunch[[#This Row],[MonthNumPastLaunch]]/3,0)</f>
        <v>15</v>
      </c>
      <c r="E1349" s="4" t="str">
        <f>"Month "&amp;DaysPastLaunch[[#This Row],[MonthNumPastLaunch]]</f>
        <v>Month 45</v>
      </c>
      <c r="F1349" s="4" t="str">
        <f>"Year "&amp;DaysPastLaunch[[#This Row],[YearNumPastLaunch]]</f>
        <v>Year 4</v>
      </c>
      <c r="G1349" s="4" t="str">
        <f>"Quarter "&amp;DaysPastLaunch[[#This Row],[QuartnerNumPastLaunch]]</f>
        <v>Quarter 15</v>
      </c>
      <c r="H1349" s="4">
        <f>MOD(DaysPastLaunch[[#This Row],[MonthNumPastLaunch]]-1,12)+1</f>
        <v>9</v>
      </c>
      <c r="I1349" s="4">
        <f>MOD(DaysPastLaunch[[#This Row],[QuartnerNumPastLaunch]]-1,4)+1</f>
        <v>3</v>
      </c>
      <c r="J1349" s="4" t="str">
        <f>"Y"&amp;DaysPastLaunch[[#This Row],[YearNumPastLaunch]]&amp;" "&amp;"M"&amp;DaysPastLaunch[[#This Row],[Month1_12]]</f>
        <v>Y4 M9</v>
      </c>
      <c r="K1349" s="4" t="str">
        <f>"Y"&amp;DaysPastLaunch[[#This Row],[YearNumPastLaunch]]&amp;" "&amp;"Q"&amp;DaysPastLaunch[[#This Row],[Quarter1_4]]</f>
        <v>Y4 Q3</v>
      </c>
      <c r="L1349" s="4" t="str">
        <f>DaysPastLaunch[[#This Row],[YearPastLaunch]]&amp;" "&amp;"Month "&amp;DaysPastLaunch[[#This Row],[Month1_12]]</f>
        <v>Year 4 Month 9</v>
      </c>
      <c r="M1349" s="4" t="str">
        <f>DaysPastLaunch[[#This Row],[YearPastLaunch]]&amp;" "&amp;"Quarter "&amp;DaysPastLaunch[[#This Row],[Quarter1_4]]</f>
        <v>Year 4 Quarter 3</v>
      </c>
    </row>
    <row r="1350" spans="1:13" x14ac:dyDescent="0.25">
      <c r="A1350">
        <v>1349</v>
      </c>
      <c r="B1350">
        <f>ROUNDDOWN((DaysPastLaunch[[#This Row],[DaysPastLaunch]]-1)/30,0)+1</f>
        <v>45</v>
      </c>
      <c r="C1350">
        <f>ROUNDDOWN((DaysPastLaunch[[#This Row],[MonthNumPastLaunch]]-1)/12,0)+1</f>
        <v>4</v>
      </c>
      <c r="D1350">
        <f>ROUNDUP(DaysPastLaunch[[#This Row],[MonthNumPastLaunch]]/3,0)</f>
        <v>15</v>
      </c>
      <c r="E1350" s="4" t="str">
        <f>"Month "&amp;DaysPastLaunch[[#This Row],[MonthNumPastLaunch]]</f>
        <v>Month 45</v>
      </c>
      <c r="F1350" s="4" t="str">
        <f>"Year "&amp;DaysPastLaunch[[#This Row],[YearNumPastLaunch]]</f>
        <v>Year 4</v>
      </c>
      <c r="G1350" s="4" t="str">
        <f>"Quarter "&amp;DaysPastLaunch[[#This Row],[QuartnerNumPastLaunch]]</f>
        <v>Quarter 15</v>
      </c>
      <c r="H1350" s="4">
        <f>MOD(DaysPastLaunch[[#This Row],[MonthNumPastLaunch]]-1,12)+1</f>
        <v>9</v>
      </c>
      <c r="I1350" s="4">
        <f>MOD(DaysPastLaunch[[#This Row],[QuartnerNumPastLaunch]]-1,4)+1</f>
        <v>3</v>
      </c>
      <c r="J1350" s="4" t="str">
        <f>"Y"&amp;DaysPastLaunch[[#This Row],[YearNumPastLaunch]]&amp;" "&amp;"M"&amp;DaysPastLaunch[[#This Row],[Month1_12]]</f>
        <v>Y4 M9</v>
      </c>
      <c r="K1350" s="4" t="str">
        <f>"Y"&amp;DaysPastLaunch[[#This Row],[YearNumPastLaunch]]&amp;" "&amp;"Q"&amp;DaysPastLaunch[[#This Row],[Quarter1_4]]</f>
        <v>Y4 Q3</v>
      </c>
      <c r="L1350" s="4" t="str">
        <f>DaysPastLaunch[[#This Row],[YearPastLaunch]]&amp;" "&amp;"Month "&amp;DaysPastLaunch[[#This Row],[Month1_12]]</f>
        <v>Year 4 Month 9</v>
      </c>
      <c r="M1350" s="4" t="str">
        <f>DaysPastLaunch[[#This Row],[YearPastLaunch]]&amp;" "&amp;"Quarter "&amp;DaysPastLaunch[[#This Row],[Quarter1_4]]</f>
        <v>Year 4 Quarter 3</v>
      </c>
    </row>
    <row r="1351" spans="1:13" x14ac:dyDescent="0.25">
      <c r="A1351">
        <v>1350</v>
      </c>
      <c r="B1351">
        <f>ROUNDDOWN((DaysPastLaunch[[#This Row],[DaysPastLaunch]]-1)/30,0)+1</f>
        <v>45</v>
      </c>
      <c r="C1351">
        <f>ROUNDDOWN((DaysPastLaunch[[#This Row],[MonthNumPastLaunch]]-1)/12,0)+1</f>
        <v>4</v>
      </c>
      <c r="D1351">
        <f>ROUNDUP(DaysPastLaunch[[#This Row],[MonthNumPastLaunch]]/3,0)</f>
        <v>15</v>
      </c>
      <c r="E1351" s="4" t="str">
        <f>"Month "&amp;DaysPastLaunch[[#This Row],[MonthNumPastLaunch]]</f>
        <v>Month 45</v>
      </c>
      <c r="F1351" s="4" t="str">
        <f>"Year "&amp;DaysPastLaunch[[#This Row],[YearNumPastLaunch]]</f>
        <v>Year 4</v>
      </c>
      <c r="G1351" s="4" t="str">
        <f>"Quarter "&amp;DaysPastLaunch[[#This Row],[QuartnerNumPastLaunch]]</f>
        <v>Quarter 15</v>
      </c>
      <c r="H1351" s="4">
        <f>MOD(DaysPastLaunch[[#This Row],[MonthNumPastLaunch]]-1,12)+1</f>
        <v>9</v>
      </c>
      <c r="I1351" s="4">
        <f>MOD(DaysPastLaunch[[#This Row],[QuartnerNumPastLaunch]]-1,4)+1</f>
        <v>3</v>
      </c>
      <c r="J1351" s="4" t="str">
        <f>"Y"&amp;DaysPastLaunch[[#This Row],[YearNumPastLaunch]]&amp;" "&amp;"M"&amp;DaysPastLaunch[[#This Row],[Month1_12]]</f>
        <v>Y4 M9</v>
      </c>
      <c r="K1351" s="4" t="str">
        <f>"Y"&amp;DaysPastLaunch[[#This Row],[YearNumPastLaunch]]&amp;" "&amp;"Q"&amp;DaysPastLaunch[[#This Row],[Quarter1_4]]</f>
        <v>Y4 Q3</v>
      </c>
      <c r="L1351" s="4" t="str">
        <f>DaysPastLaunch[[#This Row],[YearPastLaunch]]&amp;" "&amp;"Month "&amp;DaysPastLaunch[[#This Row],[Month1_12]]</f>
        <v>Year 4 Month 9</v>
      </c>
      <c r="M1351" s="4" t="str">
        <f>DaysPastLaunch[[#This Row],[YearPastLaunch]]&amp;" "&amp;"Quarter "&amp;DaysPastLaunch[[#This Row],[Quarter1_4]]</f>
        <v>Year 4 Quarter 3</v>
      </c>
    </row>
    <row r="1352" spans="1:13" x14ac:dyDescent="0.25">
      <c r="A1352">
        <v>1351</v>
      </c>
      <c r="B1352">
        <f>ROUNDDOWN((DaysPastLaunch[[#This Row],[DaysPastLaunch]]-1)/30,0)+1</f>
        <v>46</v>
      </c>
      <c r="C1352">
        <f>ROUNDDOWN((DaysPastLaunch[[#This Row],[MonthNumPastLaunch]]-1)/12,0)+1</f>
        <v>4</v>
      </c>
      <c r="D1352">
        <f>ROUNDUP(DaysPastLaunch[[#This Row],[MonthNumPastLaunch]]/3,0)</f>
        <v>16</v>
      </c>
      <c r="E1352" s="4" t="str">
        <f>"Month "&amp;DaysPastLaunch[[#This Row],[MonthNumPastLaunch]]</f>
        <v>Month 46</v>
      </c>
      <c r="F1352" s="4" t="str">
        <f>"Year "&amp;DaysPastLaunch[[#This Row],[YearNumPastLaunch]]</f>
        <v>Year 4</v>
      </c>
      <c r="G1352" s="4" t="str">
        <f>"Quarter "&amp;DaysPastLaunch[[#This Row],[QuartnerNumPastLaunch]]</f>
        <v>Quarter 16</v>
      </c>
      <c r="H1352" s="4">
        <f>MOD(DaysPastLaunch[[#This Row],[MonthNumPastLaunch]]-1,12)+1</f>
        <v>10</v>
      </c>
      <c r="I1352" s="4">
        <f>MOD(DaysPastLaunch[[#This Row],[QuartnerNumPastLaunch]]-1,4)+1</f>
        <v>4</v>
      </c>
      <c r="J1352" s="4" t="str">
        <f>"Y"&amp;DaysPastLaunch[[#This Row],[YearNumPastLaunch]]&amp;" "&amp;"M"&amp;DaysPastLaunch[[#This Row],[Month1_12]]</f>
        <v>Y4 M10</v>
      </c>
      <c r="K1352" s="4" t="str">
        <f>"Y"&amp;DaysPastLaunch[[#This Row],[YearNumPastLaunch]]&amp;" "&amp;"Q"&amp;DaysPastLaunch[[#This Row],[Quarter1_4]]</f>
        <v>Y4 Q4</v>
      </c>
      <c r="L1352" s="4" t="str">
        <f>DaysPastLaunch[[#This Row],[YearPastLaunch]]&amp;" "&amp;"Month "&amp;DaysPastLaunch[[#This Row],[Month1_12]]</f>
        <v>Year 4 Month 10</v>
      </c>
      <c r="M1352" s="4" t="str">
        <f>DaysPastLaunch[[#This Row],[YearPastLaunch]]&amp;" "&amp;"Quarter "&amp;DaysPastLaunch[[#This Row],[Quarter1_4]]</f>
        <v>Year 4 Quarter 4</v>
      </c>
    </row>
    <row r="1353" spans="1:13" x14ac:dyDescent="0.25">
      <c r="A1353">
        <v>1352</v>
      </c>
      <c r="B1353">
        <f>ROUNDDOWN((DaysPastLaunch[[#This Row],[DaysPastLaunch]]-1)/30,0)+1</f>
        <v>46</v>
      </c>
      <c r="C1353">
        <f>ROUNDDOWN((DaysPastLaunch[[#This Row],[MonthNumPastLaunch]]-1)/12,0)+1</f>
        <v>4</v>
      </c>
      <c r="D1353">
        <f>ROUNDUP(DaysPastLaunch[[#This Row],[MonthNumPastLaunch]]/3,0)</f>
        <v>16</v>
      </c>
      <c r="E1353" s="4" t="str">
        <f>"Month "&amp;DaysPastLaunch[[#This Row],[MonthNumPastLaunch]]</f>
        <v>Month 46</v>
      </c>
      <c r="F1353" s="4" t="str">
        <f>"Year "&amp;DaysPastLaunch[[#This Row],[YearNumPastLaunch]]</f>
        <v>Year 4</v>
      </c>
      <c r="G1353" s="4" t="str">
        <f>"Quarter "&amp;DaysPastLaunch[[#This Row],[QuartnerNumPastLaunch]]</f>
        <v>Quarter 16</v>
      </c>
      <c r="H1353" s="4">
        <f>MOD(DaysPastLaunch[[#This Row],[MonthNumPastLaunch]]-1,12)+1</f>
        <v>10</v>
      </c>
      <c r="I1353" s="4">
        <f>MOD(DaysPastLaunch[[#This Row],[QuartnerNumPastLaunch]]-1,4)+1</f>
        <v>4</v>
      </c>
      <c r="J1353" s="4" t="str">
        <f>"Y"&amp;DaysPastLaunch[[#This Row],[YearNumPastLaunch]]&amp;" "&amp;"M"&amp;DaysPastLaunch[[#This Row],[Month1_12]]</f>
        <v>Y4 M10</v>
      </c>
      <c r="K1353" s="4" t="str">
        <f>"Y"&amp;DaysPastLaunch[[#This Row],[YearNumPastLaunch]]&amp;" "&amp;"Q"&amp;DaysPastLaunch[[#This Row],[Quarter1_4]]</f>
        <v>Y4 Q4</v>
      </c>
      <c r="L1353" s="4" t="str">
        <f>DaysPastLaunch[[#This Row],[YearPastLaunch]]&amp;" "&amp;"Month "&amp;DaysPastLaunch[[#This Row],[Month1_12]]</f>
        <v>Year 4 Month 10</v>
      </c>
      <c r="M1353" s="4" t="str">
        <f>DaysPastLaunch[[#This Row],[YearPastLaunch]]&amp;" "&amp;"Quarter "&amp;DaysPastLaunch[[#This Row],[Quarter1_4]]</f>
        <v>Year 4 Quarter 4</v>
      </c>
    </row>
    <row r="1354" spans="1:13" x14ac:dyDescent="0.25">
      <c r="A1354">
        <v>1353</v>
      </c>
      <c r="B1354">
        <f>ROUNDDOWN((DaysPastLaunch[[#This Row],[DaysPastLaunch]]-1)/30,0)+1</f>
        <v>46</v>
      </c>
      <c r="C1354">
        <f>ROUNDDOWN((DaysPastLaunch[[#This Row],[MonthNumPastLaunch]]-1)/12,0)+1</f>
        <v>4</v>
      </c>
      <c r="D1354">
        <f>ROUNDUP(DaysPastLaunch[[#This Row],[MonthNumPastLaunch]]/3,0)</f>
        <v>16</v>
      </c>
      <c r="E1354" s="4" t="str">
        <f>"Month "&amp;DaysPastLaunch[[#This Row],[MonthNumPastLaunch]]</f>
        <v>Month 46</v>
      </c>
      <c r="F1354" s="4" t="str">
        <f>"Year "&amp;DaysPastLaunch[[#This Row],[YearNumPastLaunch]]</f>
        <v>Year 4</v>
      </c>
      <c r="G1354" s="4" t="str">
        <f>"Quarter "&amp;DaysPastLaunch[[#This Row],[QuartnerNumPastLaunch]]</f>
        <v>Quarter 16</v>
      </c>
      <c r="H1354" s="4">
        <f>MOD(DaysPastLaunch[[#This Row],[MonthNumPastLaunch]]-1,12)+1</f>
        <v>10</v>
      </c>
      <c r="I1354" s="4">
        <f>MOD(DaysPastLaunch[[#This Row],[QuartnerNumPastLaunch]]-1,4)+1</f>
        <v>4</v>
      </c>
      <c r="J1354" s="4" t="str">
        <f>"Y"&amp;DaysPastLaunch[[#This Row],[YearNumPastLaunch]]&amp;" "&amp;"M"&amp;DaysPastLaunch[[#This Row],[Month1_12]]</f>
        <v>Y4 M10</v>
      </c>
      <c r="K1354" s="4" t="str">
        <f>"Y"&amp;DaysPastLaunch[[#This Row],[YearNumPastLaunch]]&amp;" "&amp;"Q"&amp;DaysPastLaunch[[#This Row],[Quarter1_4]]</f>
        <v>Y4 Q4</v>
      </c>
      <c r="L1354" s="4" t="str">
        <f>DaysPastLaunch[[#This Row],[YearPastLaunch]]&amp;" "&amp;"Month "&amp;DaysPastLaunch[[#This Row],[Month1_12]]</f>
        <v>Year 4 Month 10</v>
      </c>
      <c r="M1354" s="4" t="str">
        <f>DaysPastLaunch[[#This Row],[YearPastLaunch]]&amp;" "&amp;"Quarter "&amp;DaysPastLaunch[[#This Row],[Quarter1_4]]</f>
        <v>Year 4 Quarter 4</v>
      </c>
    </row>
    <row r="1355" spans="1:13" x14ac:dyDescent="0.25">
      <c r="A1355">
        <v>1354</v>
      </c>
      <c r="B1355">
        <f>ROUNDDOWN((DaysPastLaunch[[#This Row],[DaysPastLaunch]]-1)/30,0)+1</f>
        <v>46</v>
      </c>
      <c r="C1355">
        <f>ROUNDDOWN((DaysPastLaunch[[#This Row],[MonthNumPastLaunch]]-1)/12,0)+1</f>
        <v>4</v>
      </c>
      <c r="D1355">
        <f>ROUNDUP(DaysPastLaunch[[#This Row],[MonthNumPastLaunch]]/3,0)</f>
        <v>16</v>
      </c>
      <c r="E1355" s="4" t="str">
        <f>"Month "&amp;DaysPastLaunch[[#This Row],[MonthNumPastLaunch]]</f>
        <v>Month 46</v>
      </c>
      <c r="F1355" s="4" t="str">
        <f>"Year "&amp;DaysPastLaunch[[#This Row],[YearNumPastLaunch]]</f>
        <v>Year 4</v>
      </c>
      <c r="G1355" s="4" t="str">
        <f>"Quarter "&amp;DaysPastLaunch[[#This Row],[QuartnerNumPastLaunch]]</f>
        <v>Quarter 16</v>
      </c>
      <c r="H1355" s="4">
        <f>MOD(DaysPastLaunch[[#This Row],[MonthNumPastLaunch]]-1,12)+1</f>
        <v>10</v>
      </c>
      <c r="I1355" s="4">
        <f>MOD(DaysPastLaunch[[#This Row],[QuartnerNumPastLaunch]]-1,4)+1</f>
        <v>4</v>
      </c>
      <c r="J1355" s="4" t="str">
        <f>"Y"&amp;DaysPastLaunch[[#This Row],[YearNumPastLaunch]]&amp;" "&amp;"M"&amp;DaysPastLaunch[[#This Row],[Month1_12]]</f>
        <v>Y4 M10</v>
      </c>
      <c r="K1355" s="4" t="str">
        <f>"Y"&amp;DaysPastLaunch[[#This Row],[YearNumPastLaunch]]&amp;" "&amp;"Q"&amp;DaysPastLaunch[[#This Row],[Quarter1_4]]</f>
        <v>Y4 Q4</v>
      </c>
      <c r="L1355" s="4" t="str">
        <f>DaysPastLaunch[[#This Row],[YearPastLaunch]]&amp;" "&amp;"Month "&amp;DaysPastLaunch[[#This Row],[Month1_12]]</f>
        <v>Year 4 Month 10</v>
      </c>
      <c r="M1355" s="4" t="str">
        <f>DaysPastLaunch[[#This Row],[YearPastLaunch]]&amp;" "&amp;"Quarter "&amp;DaysPastLaunch[[#This Row],[Quarter1_4]]</f>
        <v>Year 4 Quarter 4</v>
      </c>
    </row>
    <row r="1356" spans="1:13" x14ac:dyDescent="0.25">
      <c r="A1356">
        <v>1355</v>
      </c>
      <c r="B1356">
        <f>ROUNDDOWN((DaysPastLaunch[[#This Row],[DaysPastLaunch]]-1)/30,0)+1</f>
        <v>46</v>
      </c>
      <c r="C1356">
        <f>ROUNDDOWN((DaysPastLaunch[[#This Row],[MonthNumPastLaunch]]-1)/12,0)+1</f>
        <v>4</v>
      </c>
      <c r="D1356">
        <f>ROUNDUP(DaysPastLaunch[[#This Row],[MonthNumPastLaunch]]/3,0)</f>
        <v>16</v>
      </c>
      <c r="E1356" s="4" t="str">
        <f>"Month "&amp;DaysPastLaunch[[#This Row],[MonthNumPastLaunch]]</f>
        <v>Month 46</v>
      </c>
      <c r="F1356" s="4" t="str">
        <f>"Year "&amp;DaysPastLaunch[[#This Row],[YearNumPastLaunch]]</f>
        <v>Year 4</v>
      </c>
      <c r="G1356" s="4" t="str">
        <f>"Quarter "&amp;DaysPastLaunch[[#This Row],[QuartnerNumPastLaunch]]</f>
        <v>Quarter 16</v>
      </c>
      <c r="H1356" s="4">
        <f>MOD(DaysPastLaunch[[#This Row],[MonthNumPastLaunch]]-1,12)+1</f>
        <v>10</v>
      </c>
      <c r="I1356" s="4">
        <f>MOD(DaysPastLaunch[[#This Row],[QuartnerNumPastLaunch]]-1,4)+1</f>
        <v>4</v>
      </c>
      <c r="J1356" s="4" t="str">
        <f>"Y"&amp;DaysPastLaunch[[#This Row],[YearNumPastLaunch]]&amp;" "&amp;"M"&amp;DaysPastLaunch[[#This Row],[Month1_12]]</f>
        <v>Y4 M10</v>
      </c>
      <c r="K1356" s="4" t="str">
        <f>"Y"&amp;DaysPastLaunch[[#This Row],[YearNumPastLaunch]]&amp;" "&amp;"Q"&amp;DaysPastLaunch[[#This Row],[Quarter1_4]]</f>
        <v>Y4 Q4</v>
      </c>
      <c r="L1356" s="4" t="str">
        <f>DaysPastLaunch[[#This Row],[YearPastLaunch]]&amp;" "&amp;"Month "&amp;DaysPastLaunch[[#This Row],[Month1_12]]</f>
        <v>Year 4 Month 10</v>
      </c>
      <c r="M1356" s="4" t="str">
        <f>DaysPastLaunch[[#This Row],[YearPastLaunch]]&amp;" "&amp;"Quarter "&amp;DaysPastLaunch[[#This Row],[Quarter1_4]]</f>
        <v>Year 4 Quarter 4</v>
      </c>
    </row>
    <row r="1357" spans="1:13" x14ac:dyDescent="0.25">
      <c r="A1357">
        <v>1356</v>
      </c>
      <c r="B1357">
        <f>ROUNDDOWN((DaysPastLaunch[[#This Row],[DaysPastLaunch]]-1)/30,0)+1</f>
        <v>46</v>
      </c>
      <c r="C1357">
        <f>ROUNDDOWN((DaysPastLaunch[[#This Row],[MonthNumPastLaunch]]-1)/12,0)+1</f>
        <v>4</v>
      </c>
      <c r="D1357">
        <f>ROUNDUP(DaysPastLaunch[[#This Row],[MonthNumPastLaunch]]/3,0)</f>
        <v>16</v>
      </c>
      <c r="E1357" s="4" t="str">
        <f>"Month "&amp;DaysPastLaunch[[#This Row],[MonthNumPastLaunch]]</f>
        <v>Month 46</v>
      </c>
      <c r="F1357" s="4" t="str">
        <f>"Year "&amp;DaysPastLaunch[[#This Row],[YearNumPastLaunch]]</f>
        <v>Year 4</v>
      </c>
      <c r="G1357" s="4" t="str">
        <f>"Quarter "&amp;DaysPastLaunch[[#This Row],[QuartnerNumPastLaunch]]</f>
        <v>Quarter 16</v>
      </c>
      <c r="H1357" s="4">
        <f>MOD(DaysPastLaunch[[#This Row],[MonthNumPastLaunch]]-1,12)+1</f>
        <v>10</v>
      </c>
      <c r="I1357" s="4">
        <f>MOD(DaysPastLaunch[[#This Row],[QuartnerNumPastLaunch]]-1,4)+1</f>
        <v>4</v>
      </c>
      <c r="J1357" s="4" t="str">
        <f>"Y"&amp;DaysPastLaunch[[#This Row],[YearNumPastLaunch]]&amp;" "&amp;"M"&amp;DaysPastLaunch[[#This Row],[Month1_12]]</f>
        <v>Y4 M10</v>
      </c>
      <c r="K1357" s="4" t="str">
        <f>"Y"&amp;DaysPastLaunch[[#This Row],[YearNumPastLaunch]]&amp;" "&amp;"Q"&amp;DaysPastLaunch[[#This Row],[Quarter1_4]]</f>
        <v>Y4 Q4</v>
      </c>
      <c r="L1357" s="4" t="str">
        <f>DaysPastLaunch[[#This Row],[YearPastLaunch]]&amp;" "&amp;"Month "&amp;DaysPastLaunch[[#This Row],[Month1_12]]</f>
        <v>Year 4 Month 10</v>
      </c>
      <c r="M1357" s="4" t="str">
        <f>DaysPastLaunch[[#This Row],[YearPastLaunch]]&amp;" "&amp;"Quarter "&amp;DaysPastLaunch[[#This Row],[Quarter1_4]]</f>
        <v>Year 4 Quarter 4</v>
      </c>
    </row>
    <row r="1358" spans="1:13" x14ac:dyDescent="0.25">
      <c r="A1358">
        <v>1357</v>
      </c>
      <c r="B1358">
        <f>ROUNDDOWN((DaysPastLaunch[[#This Row],[DaysPastLaunch]]-1)/30,0)+1</f>
        <v>46</v>
      </c>
      <c r="C1358">
        <f>ROUNDDOWN((DaysPastLaunch[[#This Row],[MonthNumPastLaunch]]-1)/12,0)+1</f>
        <v>4</v>
      </c>
      <c r="D1358">
        <f>ROUNDUP(DaysPastLaunch[[#This Row],[MonthNumPastLaunch]]/3,0)</f>
        <v>16</v>
      </c>
      <c r="E1358" s="4" t="str">
        <f>"Month "&amp;DaysPastLaunch[[#This Row],[MonthNumPastLaunch]]</f>
        <v>Month 46</v>
      </c>
      <c r="F1358" s="4" t="str">
        <f>"Year "&amp;DaysPastLaunch[[#This Row],[YearNumPastLaunch]]</f>
        <v>Year 4</v>
      </c>
      <c r="G1358" s="4" t="str">
        <f>"Quarter "&amp;DaysPastLaunch[[#This Row],[QuartnerNumPastLaunch]]</f>
        <v>Quarter 16</v>
      </c>
      <c r="H1358" s="4">
        <f>MOD(DaysPastLaunch[[#This Row],[MonthNumPastLaunch]]-1,12)+1</f>
        <v>10</v>
      </c>
      <c r="I1358" s="4">
        <f>MOD(DaysPastLaunch[[#This Row],[QuartnerNumPastLaunch]]-1,4)+1</f>
        <v>4</v>
      </c>
      <c r="J1358" s="4" t="str">
        <f>"Y"&amp;DaysPastLaunch[[#This Row],[YearNumPastLaunch]]&amp;" "&amp;"M"&amp;DaysPastLaunch[[#This Row],[Month1_12]]</f>
        <v>Y4 M10</v>
      </c>
      <c r="K1358" s="4" t="str">
        <f>"Y"&amp;DaysPastLaunch[[#This Row],[YearNumPastLaunch]]&amp;" "&amp;"Q"&amp;DaysPastLaunch[[#This Row],[Quarter1_4]]</f>
        <v>Y4 Q4</v>
      </c>
      <c r="L1358" s="4" t="str">
        <f>DaysPastLaunch[[#This Row],[YearPastLaunch]]&amp;" "&amp;"Month "&amp;DaysPastLaunch[[#This Row],[Month1_12]]</f>
        <v>Year 4 Month 10</v>
      </c>
      <c r="M1358" s="4" t="str">
        <f>DaysPastLaunch[[#This Row],[YearPastLaunch]]&amp;" "&amp;"Quarter "&amp;DaysPastLaunch[[#This Row],[Quarter1_4]]</f>
        <v>Year 4 Quarter 4</v>
      </c>
    </row>
    <row r="1359" spans="1:13" x14ac:dyDescent="0.25">
      <c r="A1359">
        <v>1358</v>
      </c>
      <c r="B1359">
        <f>ROUNDDOWN((DaysPastLaunch[[#This Row],[DaysPastLaunch]]-1)/30,0)+1</f>
        <v>46</v>
      </c>
      <c r="C1359">
        <f>ROUNDDOWN((DaysPastLaunch[[#This Row],[MonthNumPastLaunch]]-1)/12,0)+1</f>
        <v>4</v>
      </c>
      <c r="D1359">
        <f>ROUNDUP(DaysPastLaunch[[#This Row],[MonthNumPastLaunch]]/3,0)</f>
        <v>16</v>
      </c>
      <c r="E1359" s="4" t="str">
        <f>"Month "&amp;DaysPastLaunch[[#This Row],[MonthNumPastLaunch]]</f>
        <v>Month 46</v>
      </c>
      <c r="F1359" s="4" t="str">
        <f>"Year "&amp;DaysPastLaunch[[#This Row],[YearNumPastLaunch]]</f>
        <v>Year 4</v>
      </c>
      <c r="G1359" s="4" t="str">
        <f>"Quarter "&amp;DaysPastLaunch[[#This Row],[QuartnerNumPastLaunch]]</f>
        <v>Quarter 16</v>
      </c>
      <c r="H1359" s="4">
        <f>MOD(DaysPastLaunch[[#This Row],[MonthNumPastLaunch]]-1,12)+1</f>
        <v>10</v>
      </c>
      <c r="I1359" s="4">
        <f>MOD(DaysPastLaunch[[#This Row],[QuartnerNumPastLaunch]]-1,4)+1</f>
        <v>4</v>
      </c>
      <c r="J1359" s="4" t="str">
        <f>"Y"&amp;DaysPastLaunch[[#This Row],[YearNumPastLaunch]]&amp;" "&amp;"M"&amp;DaysPastLaunch[[#This Row],[Month1_12]]</f>
        <v>Y4 M10</v>
      </c>
      <c r="K1359" s="4" t="str">
        <f>"Y"&amp;DaysPastLaunch[[#This Row],[YearNumPastLaunch]]&amp;" "&amp;"Q"&amp;DaysPastLaunch[[#This Row],[Quarter1_4]]</f>
        <v>Y4 Q4</v>
      </c>
      <c r="L1359" s="4" t="str">
        <f>DaysPastLaunch[[#This Row],[YearPastLaunch]]&amp;" "&amp;"Month "&amp;DaysPastLaunch[[#This Row],[Month1_12]]</f>
        <v>Year 4 Month 10</v>
      </c>
      <c r="M1359" s="4" t="str">
        <f>DaysPastLaunch[[#This Row],[YearPastLaunch]]&amp;" "&amp;"Quarter "&amp;DaysPastLaunch[[#This Row],[Quarter1_4]]</f>
        <v>Year 4 Quarter 4</v>
      </c>
    </row>
    <row r="1360" spans="1:13" x14ac:dyDescent="0.25">
      <c r="A1360">
        <v>1359</v>
      </c>
      <c r="B1360">
        <f>ROUNDDOWN((DaysPastLaunch[[#This Row],[DaysPastLaunch]]-1)/30,0)+1</f>
        <v>46</v>
      </c>
      <c r="C1360">
        <f>ROUNDDOWN((DaysPastLaunch[[#This Row],[MonthNumPastLaunch]]-1)/12,0)+1</f>
        <v>4</v>
      </c>
      <c r="D1360">
        <f>ROUNDUP(DaysPastLaunch[[#This Row],[MonthNumPastLaunch]]/3,0)</f>
        <v>16</v>
      </c>
      <c r="E1360" s="4" t="str">
        <f>"Month "&amp;DaysPastLaunch[[#This Row],[MonthNumPastLaunch]]</f>
        <v>Month 46</v>
      </c>
      <c r="F1360" s="4" t="str">
        <f>"Year "&amp;DaysPastLaunch[[#This Row],[YearNumPastLaunch]]</f>
        <v>Year 4</v>
      </c>
      <c r="G1360" s="4" t="str">
        <f>"Quarter "&amp;DaysPastLaunch[[#This Row],[QuartnerNumPastLaunch]]</f>
        <v>Quarter 16</v>
      </c>
      <c r="H1360" s="4">
        <f>MOD(DaysPastLaunch[[#This Row],[MonthNumPastLaunch]]-1,12)+1</f>
        <v>10</v>
      </c>
      <c r="I1360" s="4">
        <f>MOD(DaysPastLaunch[[#This Row],[QuartnerNumPastLaunch]]-1,4)+1</f>
        <v>4</v>
      </c>
      <c r="J1360" s="4" t="str">
        <f>"Y"&amp;DaysPastLaunch[[#This Row],[YearNumPastLaunch]]&amp;" "&amp;"M"&amp;DaysPastLaunch[[#This Row],[Month1_12]]</f>
        <v>Y4 M10</v>
      </c>
      <c r="K1360" s="4" t="str">
        <f>"Y"&amp;DaysPastLaunch[[#This Row],[YearNumPastLaunch]]&amp;" "&amp;"Q"&amp;DaysPastLaunch[[#This Row],[Quarter1_4]]</f>
        <v>Y4 Q4</v>
      </c>
      <c r="L1360" s="4" t="str">
        <f>DaysPastLaunch[[#This Row],[YearPastLaunch]]&amp;" "&amp;"Month "&amp;DaysPastLaunch[[#This Row],[Month1_12]]</f>
        <v>Year 4 Month 10</v>
      </c>
      <c r="M1360" s="4" t="str">
        <f>DaysPastLaunch[[#This Row],[YearPastLaunch]]&amp;" "&amp;"Quarter "&amp;DaysPastLaunch[[#This Row],[Quarter1_4]]</f>
        <v>Year 4 Quarter 4</v>
      </c>
    </row>
    <row r="1361" spans="1:13" x14ac:dyDescent="0.25">
      <c r="A1361">
        <v>1360</v>
      </c>
      <c r="B1361">
        <f>ROUNDDOWN((DaysPastLaunch[[#This Row],[DaysPastLaunch]]-1)/30,0)+1</f>
        <v>46</v>
      </c>
      <c r="C1361">
        <f>ROUNDDOWN((DaysPastLaunch[[#This Row],[MonthNumPastLaunch]]-1)/12,0)+1</f>
        <v>4</v>
      </c>
      <c r="D1361">
        <f>ROUNDUP(DaysPastLaunch[[#This Row],[MonthNumPastLaunch]]/3,0)</f>
        <v>16</v>
      </c>
      <c r="E1361" s="4" t="str">
        <f>"Month "&amp;DaysPastLaunch[[#This Row],[MonthNumPastLaunch]]</f>
        <v>Month 46</v>
      </c>
      <c r="F1361" s="4" t="str">
        <f>"Year "&amp;DaysPastLaunch[[#This Row],[YearNumPastLaunch]]</f>
        <v>Year 4</v>
      </c>
      <c r="G1361" s="4" t="str">
        <f>"Quarter "&amp;DaysPastLaunch[[#This Row],[QuartnerNumPastLaunch]]</f>
        <v>Quarter 16</v>
      </c>
      <c r="H1361" s="4">
        <f>MOD(DaysPastLaunch[[#This Row],[MonthNumPastLaunch]]-1,12)+1</f>
        <v>10</v>
      </c>
      <c r="I1361" s="4">
        <f>MOD(DaysPastLaunch[[#This Row],[QuartnerNumPastLaunch]]-1,4)+1</f>
        <v>4</v>
      </c>
      <c r="J1361" s="4" t="str">
        <f>"Y"&amp;DaysPastLaunch[[#This Row],[YearNumPastLaunch]]&amp;" "&amp;"M"&amp;DaysPastLaunch[[#This Row],[Month1_12]]</f>
        <v>Y4 M10</v>
      </c>
      <c r="K1361" s="4" t="str">
        <f>"Y"&amp;DaysPastLaunch[[#This Row],[YearNumPastLaunch]]&amp;" "&amp;"Q"&amp;DaysPastLaunch[[#This Row],[Quarter1_4]]</f>
        <v>Y4 Q4</v>
      </c>
      <c r="L1361" s="4" t="str">
        <f>DaysPastLaunch[[#This Row],[YearPastLaunch]]&amp;" "&amp;"Month "&amp;DaysPastLaunch[[#This Row],[Month1_12]]</f>
        <v>Year 4 Month 10</v>
      </c>
      <c r="M1361" s="4" t="str">
        <f>DaysPastLaunch[[#This Row],[YearPastLaunch]]&amp;" "&amp;"Quarter "&amp;DaysPastLaunch[[#This Row],[Quarter1_4]]</f>
        <v>Year 4 Quarter 4</v>
      </c>
    </row>
    <row r="1362" spans="1:13" x14ac:dyDescent="0.25">
      <c r="A1362">
        <v>1361</v>
      </c>
      <c r="B1362">
        <f>ROUNDDOWN((DaysPastLaunch[[#This Row],[DaysPastLaunch]]-1)/30,0)+1</f>
        <v>46</v>
      </c>
      <c r="C1362">
        <f>ROUNDDOWN((DaysPastLaunch[[#This Row],[MonthNumPastLaunch]]-1)/12,0)+1</f>
        <v>4</v>
      </c>
      <c r="D1362">
        <f>ROUNDUP(DaysPastLaunch[[#This Row],[MonthNumPastLaunch]]/3,0)</f>
        <v>16</v>
      </c>
      <c r="E1362" s="4" t="str">
        <f>"Month "&amp;DaysPastLaunch[[#This Row],[MonthNumPastLaunch]]</f>
        <v>Month 46</v>
      </c>
      <c r="F1362" s="4" t="str">
        <f>"Year "&amp;DaysPastLaunch[[#This Row],[YearNumPastLaunch]]</f>
        <v>Year 4</v>
      </c>
      <c r="G1362" s="4" t="str">
        <f>"Quarter "&amp;DaysPastLaunch[[#This Row],[QuartnerNumPastLaunch]]</f>
        <v>Quarter 16</v>
      </c>
      <c r="H1362" s="4">
        <f>MOD(DaysPastLaunch[[#This Row],[MonthNumPastLaunch]]-1,12)+1</f>
        <v>10</v>
      </c>
      <c r="I1362" s="4">
        <f>MOD(DaysPastLaunch[[#This Row],[QuartnerNumPastLaunch]]-1,4)+1</f>
        <v>4</v>
      </c>
      <c r="J1362" s="4" t="str">
        <f>"Y"&amp;DaysPastLaunch[[#This Row],[YearNumPastLaunch]]&amp;" "&amp;"M"&amp;DaysPastLaunch[[#This Row],[Month1_12]]</f>
        <v>Y4 M10</v>
      </c>
      <c r="K1362" s="4" t="str">
        <f>"Y"&amp;DaysPastLaunch[[#This Row],[YearNumPastLaunch]]&amp;" "&amp;"Q"&amp;DaysPastLaunch[[#This Row],[Quarter1_4]]</f>
        <v>Y4 Q4</v>
      </c>
      <c r="L1362" s="4" t="str">
        <f>DaysPastLaunch[[#This Row],[YearPastLaunch]]&amp;" "&amp;"Month "&amp;DaysPastLaunch[[#This Row],[Month1_12]]</f>
        <v>Year 4 Month 10</v>
      </c>
      <c r="M1362" s="4" t="str">
        <f>DaysPastLaunch[[#This Row],[YearPastLaunch]]&amp;" "&amp;"Quarter "&amp;DaysPastLaunch[[#This Row],[Quarter1_4]]</f>
        <v>Year 4 Quarter 4</v>
      </c>
    </row>
    <row r="1363" spans="1:13" x14ac:dyDescent="0.25">
      <c r="A1363">
        <v>1362</v>
      </c>
      <c r="B1363">
        <f>ROUNDDOWN((DaysPastLaunch[[#This Row],[DaysPastLaunch]]-1)/30,0)+1</f>
        <v>46</v>
      </c>
      <c r="C1363">
        <f>ROUNDDOWN((DaysPastLaunch[[#This Row],[MonthNumPastLaunch]]-1)/12,0)+1</f>
        <v>4</v>
      </c>
      <c r="D1363">
        <f>ROUNDUP(DaysPastLaunch[[#This Row],[MonthNumPastLaunch]]/3,0)</f>
        <v>16</v>
      </c>
      <c r="E1363" s="4" t="str">
        <f>"Month "&amp;DaysPastLaunch[[#This Row],[MonthNumPastLaunch]]</f>
        <v>Month 46</v>
      </c>
      <c r="F1363" s="4" t="str">
        <f>"Year "&amp;DaysPastLaunch[[#This Row],[YearNumPastLaunch]]</f>
        <v>Year 4</v>
      </c>
      <c r="G1363" s="4" t="str">
        <f>"Quarter "&amp;DaysPastLaunch[[#This Row],[QuartnerNumPastLaunch]]</f>
        <v>Quarter 16</v>
      </c>
      <c r="H1363" s="4">
        <f>MOD(DaysPastLaunch[[#This Row],[MonthNumPastLaunch]]-1,12)+1</f>
        <v>10</v>
      </c>
      <c r="I1363" s="4">
        <f>MOD(DaysPastLaunch[[#This Row],[QuartnerNumPastLaunch]]-1,4)+1</f>
        <v>4</v>
      </c>
      <c r="J1363" s="4" t="str">
        <f>"Y"&amp;DaysPastLaunch[[#This Row],[YearNumPastLaunch]]&amp;" "&amp;"M"&amp;DaysPastLaunch[[#This Row],[Month1_12]]</f>
        <v>Y4 M10</v>
      </c>
      <c r="K1363" s="4" t="str">
        <f>"Y"&amp;DaysPastLaunch[[#This Row],[YearNumPastLaunch]]&amp;" "&amp;"Q"&amp;DaysPastLaunch[[#This Row],[Quarter1_4]]</f>
        <v>Y4 Q4</v>
      </c>
      <c r="L1363" s="4" t="str">
        <f>DaysPastLaunch[[#This Row],[YearPastLaunch]]&amp;" "&amp;"Month "&amp;DaysPastLaunch[[#This Row],[Month1_12]]</f>
        <v>Year 4 Month 10</v>
      </c>
      <c r="M1363" s="4" t="str">
        <f>DaysPastLaunch[[#This Row],[YearPastLaunch]]&amp;" "&amp;"Quarter "&amp;DaysPastLaunch[[#This Row],[Quarter1_4]]</f>
        <v>Year 4 Quarter 4</v>
      </c>
    </row>
    <row r="1364" spans="1:13" x14ac:dyDescent="0.25">
      <c r="A1364">
        <v>1363</v>
      </c>
      <c r="B1364">
        <f>ROUNDDOWN((DaysPastLaunch[[#This Row],[DaysPastLaunch]]-1)/30,0)+1</f>
        <v>46</v>
      </c>
      <c r="C1364">
        <f>ROUNDDOWN((DaysPastLaunch[[#This Row],[MonthNumPastLaunch]]-1)/12,0)+1</f>
        <v>4</v>
      </c>
      <c r="D1364">
        <f>ROUNDUP(DaysPastLaunch[[#This Row],[MonthNumPastLaunch]]/3,0)</f>
        <v>16</v>
      </c>
      <c r="E1364" s="4" t="str">
        <f>"Month "&amp;DaysPastLaunch[[#This Row],[MonthNumPastLaunch]]</f>
        <v>Month 46</v>
      </c>
      <c r="F1364" s="4" t="str">
        <f>"Year "&amp;DaysPastLaunch[[#This Row],[YearNumPastLaunch]]</f>
        <v>Year 4</v>
      </c>
      <c r="G1364" s="4" t="str">
        <f>"Quarter "&amp;DaysPastLaunch[[#This Row],[QuartnerNumPastLaunch]]</f>
        <v>Quarter 16</v>
      </c>
      <c r="H1364" s="4">
        <f>MOD(DaysPastLaunch[[#This Row],[MonthNumPastLaunch]]-1,12)+1</f>
        <v>10</v>
      </c>
      <c r="I1364" s="4">
        <f>MOD(DaysPastLaunch[[#This Row],[QuartnerNumPastLaunch]]-1,4)+1</f>
        <v>4</v>
      </c>
      <c r="J1364" s="4" t="str">
        <f>"Y"&amp;DaysPastLaunch[[#This Row],[YearNumPastLaunch]]&amp;" "&amp;"M"&amp;DaysPastLaunch[[#This Row],[Month1_12]]</f>
        <v>Y4 M10</v>
      </c>
      <c r="K1364" s="4" t="str">
        <f>"Y"&amp;DaysPastLaunch[[#This Row],[YearNumPastLaunch]]&amp;" "&amp;"Q"&amp;DaysPastLaunch[[#This Row],[Quarter1_4]]</f>
        <v>Y4 Q4</v>
      </c>
      <c r="L1364" s="4" t="str">
        <f>DaysPastLaunch[[#This Row],[YearPastLaunch]]&amp;" "&amp;"Month "&amp;DaysPastLaunch[[#This Row],[Month1_12]]</f>
        <v>Year 4 Month 10</v>
      </c>
      <c r="M1364" s="4" t="str">
        <f>DaysPastLaunch[[#This Row],[YearPastLaunch]]&amp;" "&amp;"Quarter "&amp;DaysPastLaunch[[#This Row],[Quarter1_4]]</f>
        <v>Year 4 Quarter 4</v>
      </c>
    </row>
    <row r="1365" spans="1:13" x14ac:dyDescent="0.25">
      <c r="A1365">
        <v>1364</v>
      </c>
      <c r="B1365">
        <f>ROUNDDOWN((DaysPastLaunch[[#This Row],[DaysPastLaunch]]-1)/30,0)+1</f>
        <v>46</v>
      </c>
      <c r="C1365">
        <f>ROUNDDOWN((DaysPastLaunch[[#This Row],[MonthNumPastLaunch]]-1)/12,0)+1</f>
        <v>4</v>
      </c>
      <c r="D1365">
        <f>ROUNDUP(DaysPastLaunch[[#This Row],[MonthNumPastLaunch]]/3,0)</f>
        <v>16</v>
      </c>
      <c r="E1365" s="4" t="str">
        <f>"Month "&amp;DaysPastLaunch[[#This Row],[MonthNumPastLaunch]]</f>
        <v>Month 46</v>
      </c>
      <c r="F1365" s="4" t="str">
        <f>"Year "&amp;DaysPastLaunch[[#This Row],[YearNumPastLaunch]]</f>
        <v>Year 4</v>
      </c>
      <c r="G1365" s="4" t="str">
        <f>"Quarter "&amp;DaysPastLaunch[[#This Row],[QuartnerNumPastLaunch]]</f>
        <v>Quarter 16</v>
      </c>
      <c r="H1365" s="4">
        <f>MOD(DaysPastLaunch[[#This Row],[MonthNumPastLaunch]]-1,12)+1</f>
        <v>10</v>
      </c>
      <c r="I1365" s="4">
        <f>MOD(DaysPastLaunch[[#This Row],[QuartnerNumPastLaunch]]-1,4)+1</f>
        <v>4</v>
      </c>
      <c r="J1365" s="4" t="str">
        <f>"Y"&amp;DaysPastLaunch[[#This Row],[YearNumPastLaunch]]&amp;" "&amp;"M"&amp;DaysPastLaunch[[#This Row],[Month1_12]]</f>
        <v>Y4 M10</v>
      </c>
      <c r="K1365" s="4" t="str">
        <f>"Y"&amp;DaysPastLaunch[[#This Row],[YearNumPastLaunch]]&amp;" "&amp;"Q"&amp;DaysPastLaunch[[#This Row],[Quarter1_4]]</f>
        <v>Y4 Q4</v>
      </c>
      <c r="L1365" s="4" t="str">
        <f>DaysPastLaunch[[#This Row],[YearPastLaunch]]&amp;" "&amp;"Month "&amp;DaysPastLaunch[[#This Row],[Month1_12]]</f>
        <v>Year 4 Month 10</v>
      </c>
      <c r="M1365" s="4" t="str">
        <f>DaysPastLaunch[[#This Row],[YearPastLaunch]]&amp;" "&amp;"Quarter "&amp;DaysPastLaunch[[#This Row],[Quarter1_4]]</f>
        <v>Year 4 Quarter 4</v>
      </c>
    </row>
    <row r="1366" spans="1:13" x14ac:dyDescent="0.25">
      <c r="A1366">
        <v>1365</v>
      </c>
      <c r="B1366">
        <f>ROUNDDOWN((DaysPastLaunch[[#This Row],[DaysPastLaunch]]-1)/30,0)+1</f>
        <v>46</v>
      </c>
      <c r="C1366">
        <f>ROUNDDOWN((DaysPastLaunch[[#This Row],[MonthNumPastLaunch]]-1)/12,0)+1</f>
        <v>4</v>
      </c>
      <c r="D1366">
        <f>ROUNDUP(DaysPastLaunch[[#This Row],[MonthNumPastLaunch]]/3,0)</f>
        <v>16</v>
      </c>
      <c r="E1366" s="4" t="str">
        <f>"Month "&amp;DaysPastLaunch[[#This Row],[MonthNumPastLaunch]]</f>
        <v>Month 46</v>
      </c>
      <c r="F1366" s="4" t="str">
        <f>"Year "&amp;DaysPastLaunch[[#This Row],[YearNumPastLaunch]]</f>
        <v>Year 4</v>
      </c>
      <c r="G1366" s="4" t="str">
        <f>"Quarter "&amp;DaysPastLaunch[[#This Row],[QuartnerNumPastLaunch]]</f>
        <v>Quarter 16</v>
      </c>
      <c r="H1366" s="4">
        <f>MOD(DaysPastLaunch[[#This Row],[MonthNumPastLaunch]]-1,12)+1</f>
        <v>10</v>
      </c>
      <c r="I1366" s="4">
        <f>MOD(DaysPastLaunch[[#This Row],[QuartnerNumPastLaunch]]-1,4)+1</f>
        <v>4</v>
      </c>
      <c r="J1366" s="4" t="str">
        <f>"Y"&amp;DaysPastLaunch[[#This Row],[YearNumPastLaunch]]&amp;" "&amp;"M"&amp;DaysPastLaunch[[#This Row],[Month1_12]]</f>
        <v>Y4 M10</v>
      </c>
      <c r="K1366" s="4" t="str">
        <f>"Y"&amp;DaysPastLaunch[[#This Row],[YearNumPastLaunch]]&amp;" "&amp;"Q"&amp;DaysPastLaunch[[#This Row],[Quarter1_4]]</f>
        <v>Y4 Q4</v>
      </c>
      <c r="L1366" s="4" t="str">
        <f>DaysPastLaunch[[#This Row],[YearPastLaunch]]&amp;" "&amp;"Month "&amp;DaysPastLaunch[[#This Row],[Month1_12]]</f>
        <v>Year 4 Month 10</v>
      </c>
      <c r="M1366" s="4" t="str">
        <f>DaysPastLaunch[[#This Row],[YearPastLaunch]]&amp;" "&amp;"Quarter "&amp;DaysPastLaunch[[#This Row],[Quarter1_4]]</f>
        <v>Year 4 Quarter 4</v>
      </c>
    </row>
    <row r="1367" spans="1:13" x14ac:dyDescent="0.25">
      <c r="A1367">
        <v>1366</v>
      </c>
      <c r="B1367">
        <f>ROUNDDOWN((DaysPastLaunch[[#This Row],[DaysPastLaunch]]-1)/30,0)+1</f>
        <v>46</v>
      </c>
      <c r="C1367">
        <f>ROUNDDOWN((DaysPastLaunch[[#This Row],[MonthNumPastLaunch]]-1)/12,0)+1</f>
        <v>4</v>
      </c>
      <c r="D1367">
        <f>ROUNDUP(DaysPastLaunch[[#This Row],[MonthNumPastLaunch]]/3,0)</f>
        <v>16</v>
      </c>
      <c r="E1367" s="4" t="str">
        <f>"Month "&amp;DaysPastLaunch[[#This Row],[MonthNumPastLaunch]]</f>
        <v>Month 46</v>
      </c>
      <c r="F1367" s="4" t="str">
        <f>"Year "&amp;DaysPastLaunch[[#This Row],[YearNumPastLaunch]]</f>
        <v>Year 4</v>
      </c>
      <c r="G1367" s="4" t="str">
        <f>"Quarter "&amp;DaysPastLaunch[[#This Row],[QuartnerNumPastLaunch]]</f>
        <v>Quarter 16</v>
      </c>
      <c r="H1367" s="4">
        <f>MOD(DaysPastLaunch[[#This Row],[MonthNumPastLaunch]]-1,12)+1</f>
        <v>10</v>
      </c>
      <c r="I1367" s="4">
        <f>MOD(DaysPastLaunch[[#This Row],[QuartnerNumPastLaunch]]-1,4)+1</f>
        <v>4</v>
      </c>
      <c r="J1367" s="4" t="str">
        <f>"Y"&amp;DaysPastLaunch[[#This Row],[YearNumPastLaunch]]&amp;" "&amp;"M"&amp;DaysPastLaunch[[#This Row],[Month1_12]]</f>
        <v>Y4 M10</v>
      </c>
      <c r="K1367" s="4" t="str">
        <f>"Y"&amp;DaysPastLaunch[[#This Row],[YearNumPastLaunch]]&amp;" "&amp;"Q"&amp;DaysPastLaunch[[#This Row],[Quarter1_4]]</f>
        <v>Y4 Q4</v>
      </c>
      <c r="L1367" s="4" t="str">
        <f>DaysPastLaunch[[#This Row],[YearPastLaunch]]&amp;" "&amp;"Month "&amp;DaysPastLaunch[[#This Row],[Month1_12]]</f>
        <v>Year 4 Month 10</v>
      </c>
      <c r="M1367" s="4" t="str">
        <f>DaysPastLaunch[[#This Row],[YearPastLaunch]]&amp;" "&amp;"Quarter "&amp;DaysPastLaunch[[#This Row],[Quarter1_4]]</f>
        <v>Year 4 Quarter 4</v>
      </c>
    </row>
    <row r="1368" spans="1:13" x14ac:dyDescent="0.25">
      <c r="A1368">
        <v>1367</v>
      </c>
      <c r="B1368">
        <f>ROUNDDOWN((DaysPastLaunch[[#This Row],[DaysPastLaunch]]-1)/30,0)+1</f>
        <v>46</v>
      </c>
      <c r="C1368">
        <f>ROUNDDOWN((DaysPastLaunch[[#This Row],[MonthNumPastLaunch]]-1)/12,0)+1</f>
        <v>4</v>
      </c>
      <c r="D1368">
        <f>ROUNDUP(DaysPastLaunch[[#This Row],[MonthNumPastLaunch]]/3,0)</f>
        <v>16</v>
      </c>
      <c r="E1368" s="4" t="str">
        <f>"Month "&amp;DaysPastLaunch[[#This Row],[MonthNumPastLaunch]]</f>
        <v>Month 46</v>
      </c>
      <c r="F1368" s="4" t="str">
        <f>"Year "&amp;DaysPastLaunch[[#This Row],[YearNumPastLaunch]]</f>
        <v>Year 4</v>
      </c>
      <c r="G1368" s="4" t="str">
        <f>"Quarter "&amp;DaysPastLaunch[[#This Row],[QuartnerNumPastLaunch]]</f>
        <v>Quarter 16</v>
      </c>
      <c r="H1368" s="4">
        <f>MOD(DaysPastLaunch[[#This Row],[MonthNumPastLaunch]]-1,12)+1</f>
        <v>10</v>
      </c>
      <c r="I1368" s="4">
        <f>MOD(DaysPastLaunch[[#This Row],[QuartnerNumPastLaunch]]-1,4)+1</f>
        <v>4</v>
      </c>
      <c r="J1368" s="4" t="str">
        <f>"Y"&amp;DaysPastLaunch[[#This Row],[YearNumPastLaunch]]&amp;" "&amp;"M"&amp;DaysPastLaunch[[#This Row],[Month1_12]]</f>
        <v>Y4 M10</v>
      </c>
      <c r="K1368" s="4" t="str">
        <f>"Y"&amp;DaysPastLaunch[[#This Row],[YearNumPastLaunch]]&amp;" "&amp;"Q"&amp;DaysPastLaunch[[#This Row],[Quarter1_4]]</f>
        <v>Y4 Q4</v>
      </c>
      <c r="L1368" s="4" t="str">
        <f>DaysPastLaunch[[#This Row],[YearPastLaunch]]&amp;" "&amp;"Month "&amp;DaysPastLaunch[[#This Row],[Month1_12]]</f>
        <v>Year 4 Month 10</v>
      </c>
      <c r="M1368" s="4" t="str">
        <f>DaysPastLaunch[[#This Row],[YearPastLaunch]]&amp;" "&amp;"Quarter "&amp;DaysPastLaunch[[#This Row],[Quarter1_4]]</f>
        <v>Year 4 Quarter 4</v>
      </c>
    </row>
    <row r="1369" spans="1:13" x14ac:dyDescent="0.25">
      <c r="A1369">
        <v>1368</v>
      </c>
      <c r="B1369">
        <f>ROUNDDOWN((DaysPastLaunch[[#This Row],[DaysPastLaunch]]-1)/30,0)+1</f>
        <v>46</v>
      </c>
      <c r="C1369">
        <f>ROUNDDOWN((DaysPastLaunch[[#This Row],[MonthNumPastLaunch]]-1)/12,0)+1</f>
        <v>4</v>
      </c>
      <c r="D1369">
        <f>ROUNDUP(DaysPastLaunch[[#This Row],[MonthNumPastLaunch]]/3,0)</f>
        <v>16</v>
      </c>
      <c r="E1369" s="4" t="str">
        <f>"Month "&amp;DaysPastLaunch[[#This Row],[MonthNumPastLaunch]]</f>
        <v>Month 46</v>
      </c>
      <c r="F1369" s="4" t="str">
        <f>"Year "&amp;DaysPastLaunch[[#This Row],[YearNumPastLaunch]]</f>
        <v>Year 4</v>
      </c>
      <c r="G1369" s="4" t="str">
        <f>"Quarter "&amp;DaysPastLaunch[[#This Row],[QuartnerNumPastLaunch]]</f>
        <v>Quarter 16</v>
      </c>
      <c r="H1369" s="4">
        <f>MOD(DaysPastLaunch[[#This Row],[MonthNumPastLaunch]]-1,12)+1</f>
        <v>10</v>
      </c>
      <c r="I1369" s="4">
        <f>MOD(DaysPastLaunch[[#This Row],[QuartnerNumPastLaunch]]-1,4)+1</f>
        <v>4</v>
      </c>
      <c r="J1369" s="4" t="str">
        <f>"Y"&amp;DaysPastLaunch[[#This Row],[YearNumPastLaunch]]&amp;" "&amp;"M"&amp;DaysPastLaunch[[#This Row],[Month1_12]]</f>
        <v>Y4 M10</v>
      </c>
      <c r="K1369" s="4" t="str">
        <f>"Y"&amp;DaysPastLaunch[[#This Row],[YearNumPastLaunch]]&amp;" "&amp;"Q"&amp;DaysPastLaunch[[#This Row],[Quarter1_4]]</f>
        <v>Y4 Q4</v>
      </c>
      <c r="L1369" s="4" t="str">
        <f>DaysPastLaunch[[#This Row],[YearPastLaunch]]&amp;" "&amp;"Month "&amp;DaysPastLaunch[[#This Row],[Month1_12]]</f>
        <v>Year 4 Month 10</v>
      </c>
      <c r="M1369" s="4" t="str">
        <f>DaysPastLaunch[[#This Row],[YearPastLaunch]]&amp;" "&amp;"Quarter "&amp;DaysPastLaunch[[#This Row],[Quarter1_4]]</f>
        <v>Year 4 Quarter 4</v>
      </c>
    </row>
    <row r="1370" spans="1:13" x14ac:dyDescent="0.25">
      <c r="A1370">
        <v>1369</v>
      </c>
      <c r="B1370">
        <f>ROUNDDOWN((DaysPastLaunch[[#This Row],[DaysPastLaunch]]-1)/30,0)+1</f>
        <v>46</v>
      </c>
      <c r="C1370">
        <f>ROUNDDOWN((DaysPastLaunch[[#This Row],[MonthNumPastLaunch]]-1)/12,0)+1</f>
        <v>4</v>
      </c>
      <c r="D1370">
        <f>ROUNDUP(DaysPastLaunch[[#This Row],[MonthNumPastLaunch]]/3,0)</f>
        <v>16</v>
      </c>
      <c r="E1370" s="4" t="str">
        <f>"Month "&amp;DaysPastLaunch[[#This Row],[MonthNumPastLaunch]]</f>
        <v>Month 46</v>
      </c>
      <c r="F1370" s="4" t="str">
        <f>"Year "&amp;DaysPastLaunch[[#This Row],[YearNumPastLaunch]]</f>
        <v>Year 4</v>
      </c>
      <c r="G1370" s="4" t="str">
        <f>"Quarter "&amp;DaysPastLaunch[[#This Row],[QuartnerNumPastLaunch]]</f>
        <v>Quarter 16</v>
      </c>
      <c r="H1370" s="4">
        <f>MOD(DaysPastLaunch[[#This Row],[MonthNumPastLaunch]]-1,12)+1</f>
        <v>10</v>
      </c>
      <c r="I1370" s="4">
        <f>MOD(DaysPastLaunch[[#This Row],[QuartnerNumPastLaunch]]-1,4)+1</f>
        <v>4</v>
      </c>
      <c r="J1370" s="4" t="str">
        <f>"Y"&amp;DaysPastLaunch[[#This Row],[YearNumPastLaunch]]&amp;" "&amp;"M"&amp;DaysPastLaunch[[#This Row],[Month1_12]]</f>
        <v>Y4 M10</v>
      </c>
      <c r="K1370" s="4" t="str">
        <f>"Y"&amp;DaysPastLaunch[[#This Row],[YearNumPastLaunch]]&amp;" "&amp;"Q"&amp;DaysPastLaunch[[#This Row],[Quarter1_4]]</f>
        <v>Y4 Q4</v>
      </c>
      <c r="L1370" s="4" t="str">
        <f>DaysPastLaunch[[#This Row],[YearPastLaunch]]&amp;" "&amp;"Month "&amp;DaysPastLaunch[[#This Row],[Month1_12]]</f>
        <v>Year 4 Month 10</v>
      </c>
      <c r="M1370" s="4" t="str">
        <f>DaysPastLaunch[[#This Row],[YearPastLaunch]]&amp;" "&amp;"Quarter "&amp;DaysPastLaunch[[#This Row],[Quarter1_4]]</f>
        <v>Year 4 Quarter 4</v>
      </c>
    </row>
    <row r="1371" spans="1:13" x14ac:dyDescent="0.25">
      <c r="A1371">
        <v>1370</v>
      </c>
      <c r="B1371">
        <f>ROUNDDOWN((DaysPastLaunch[[#This Row],[DaysPastLaunch]]-1)/30,0)+1</f>
        <v>46</v>
      </c>
      <c r="C1371">
        <f>ROUNDDOWN((DaysPastLaunch[[#This Row],[MonthNumPastLaunch]]-1)/12,0)+1</f>
        <v>4</v>
      </c>
      <c r="D1371">
        <f>ROUNDUP(DaysPastLaunch[[#This Row],[MonthNumPastLaunch]]/3,0)</f>
        <v>16</v>
      </c>
      <c r="E1371" s="4" t="str">
        <f>"Month "&amp;DaysPastLaunch[[#This Row],[MonthNumPastLaunch]]</f>
        <v>Month 46</v>
      </c>
      <c r="F1371" s="4" t="str">
        <f>"Year "&amp;DaysPastLaunch[[#This Row],[YearNumPastLaunch]]</f>
        <v>Year 4</v>
      </c>
      <c r="G1371" s="4" t="str">
        <f>"Quarter "&amp;DaysPastLaunch[[#This Row],[QuartnerNumPastLaunch]]</f>
        <v>Quarter 16</v>
      </c>
      <c r="H1371" s="4">
        <f>MOD(DaysPastLaunch[[#This Row],[MonthNumPastLaunch]]-1,12)+1</f>
        <v>10</v>
      </c>
      <c r="I1371" s="4">
        <f>MOD(DaysPastLaunch[[#This Row],[QuartnerNumPastLaunch]]-1,4)+1</f>
        <v>4</v>
      </c>
      <c r="J1371" s="4" t="str">
        <f>"Y"&amp;DaysPastLaunch[[#This Row],[YearNumPastLaunch]]&amp;" "&amp;"M"&amp;DaysPastLaunch[[#This Row],[Month1_12]]</f>
        <v>Y4 M10</v>
      </c>
      <c r="K1371" s="4" t="str">
        <f>"Y"&amp;DaysPastLaunch[[#This Row],[YearNumPastLaunch]]&amp;" "&amp;"Q"&amp;DaysPastLaunch[[#This Row],[Quarter1_4]]</f>
        <v>Y4 Q4</v>
      </c>
      <c r="L1371" s="4" t="str">
        <f>DaysPastLaunch[[#This Row],[YearPastLaunch]]&amp;" "&amp;"Month "&amp;DaysPastLaunch[[#This Row],[Month1_12]]</f>
        <v>Year 4 Month 10</v>
      </c>
      <c r="M1371" s="4" t="str">
        <f>DaysPastLaunch[[#This Row],[YearPastLaunch]]&amp;" "&amp;"Quarter "&amp;DaysPastLaunch[[#This Row],[Quarter1_4]]</f>
        <v>Year 4 Quarter 4</v>
      </c>
    </row>
    <row r="1372" spans="1:13" x14ac:dyDescent="0.25">
      <c r="A1372">
        <v>1371</v>
      </c>
      <c r="B1372">
        <f>ROUNDDOWN((DaysPastLaunch[[#This Row],[DaysPastLaunch]]-1)/30,0)+1</f>
        <v>46</v>
      </c>
      <c r="C1372">
        <f>ROUNDDOWN((DaysPastLaunch[[#This Row],[MonthNumPastLaunch]]-1)/12,0)+1</f>
        <v>4</v>
      </c>
      <c r="D1372">
        <f>ROUNDUP(DaysPastLaunch[[#This Row],[MonthNumPastLaunch]]/3,0)</f>
        <v>16</v>
      </c>
      <c r="E1372" s="4" t="str">
        <f>"Month "&amp;DaysPastLaunch[[#This Row],[MonthNumPastLaunch]]</f>
        <v>Month 46</v>
      </c>
      <c r="F1372" s="4" t="str">
        <f>"Year "&amp;DaysPastLaunch[[#This Row],[YearNumPastLaunch]]</f>
        <v>Year 4</v>
      </c>
      <c r="G1372" s="4" t="str">
        <f>"Quarter "&amp;DaysPastLaunch[[#This Row],[QuartnerNumPastLaunch]]</f>
        <v>Quarter 16</v>
      </c>
      <c r="H1372" s="4">
        <f>MOD(DaysPastLaunch[[#This Row],[MonthNumPastLaunch]]-1,12)+1</f>
        <v>10</v>
      </c>
      <c r="I1372" s="4">
        <f>MOD(DaysPastLaunch[[#This Row],[QuartnerNumPastLaunch]]-1,4)+1</f>
        <v>4</v>
      </c>
      <c r="J1372" s="4" t="str">
        <f>"Y"&amp;DaysPastLaunch[[#This Row],[YearNumPastLaunch]]&amp;" "&amp;"M"&amp;DaysPastLaunch[[#This Row],[Month1_12]]</f>
        <v>Y4 M10</v>
      </c>
      <c r="K1372" s="4" t="str">
        <f>"Y"&amp;DaysPastLaunch[[#This Row],[YearNumPastLaunch]]&amp;" "&amp;"Q"&amp;DaysPastLaunch[[#This Row],[Quarter1_4]]</f>
        <v>Y4 Q4</v>
      </c>
      <c r="L1372" s="4" t="str">
        <f>DaysPastLaunch[[#This Row],[YearPastLaunch]]&amp;" "&amp;"Month "&amp;DaysPastLaunch[[#This Row],[Month1_12]]</f>
        <v>Year 4 Month 10</v>
      </c>
      <c r="M1372" s="4" t="str">
        <f>DaysPastLaunch[[#This Row],[YearPastLaunch]]&amp;" "&amp;"Quarter "&amp;DaysPastLaunch[[#This Row],[Quarter1_4]]</f>
        <v>Year 4 Quarter 4</v>
      </c>
    </row>
    <row r="1373" spans="1:13" x14ac:dyDescent="0.25">
      <c r="A1373">
        <v>1372</v>
      </c>
      <c r="B1373">
        <f>ROUNDDOWN((DaysPastLaunch[[#This Row],[DaysPastLaunch]]-1)/30,0)+1</f>
        <v>46</v>
      </c>
      <c r="C1373">
        <f>ROUNDDOWN((DaysPastLaunch[[#This Row],[MonthNumPastLaunch]]-1)/12,0)+1</f>
        <v>4</v>
      </c>
      <c r="D1373">
        <f>ROUNDUP(DaysPastLaunch[[#This Row],[MonthNumPastLaunch]]/3,0)</f>
        <v>16</v>
      </c>
      <c r="E1373" s="4" t="str">
        <f>"Month "&amp;DaysPastLaunch[[#This Row],[MonthNumPastLaunch]]</f>
        <v>Month 46</v>
      </c>
      <c r="F1373" s="4" t="str">
        <f>"Year "&amp;DaysPastLaunch[[#This Row],[YearNumPastLaunch]]</f>
        <v>Year 4</v>
      </c>
      <c r="G1373" s="4" t="str">
        <f>"Quarter "&amp;DaysPastLaunch[[#This Row],[QuartnerNumPastLaunch]]</f>
        <v>Quarter 16</v>
      </c>
      <c r="H1373" s="4">
        <f>MOD(DaysPastLaunch[[#This Row],[MonthNumPastLaunch]]-1,12)+1</f>
        <v>10</v>
      </c>
      <c r="I1373" s="4">
        <f>MOD(DaysPastLaunch[[#This Row],[QuartnerNumPastLaunch]]-1,4)+1</f>
        <v>4</v>
      </c>
      <c r="J1373" s="4" t="str">
        <f>"Y"&amp;DaysPastLaunch[[#This Row],[YearNumPastLaunch]]&amp;" "&amp;"M"&amp;DaysPastLaunch[[#This Row],[Month1_12]]</f>
        <v>Y4 M10</v>
      </c>
      <c r="K1373" s="4" t="str">
        <f>"Y"&amp;DaysPastLaunch[[#This Row],[YearNumPastLaunch]]&amp;" "&amp;"Q"&amp;DaysPastLaunch[[#This Row],[Quarter1_4]]</f>
        <v>Y4 Q4</v>
      </c>
      <c r="L1373" s="4" t="str">
        <f>DaysPastLaunch[[#This Row],[YearPastLaunch]]&amp;" "&amp;"Month "&amp;DaysPastLaunch[[#This Row],[Month1_12]]</f>
        <v>Year 4 Month 10</v>
      </c>
      <c r="M1373" s="4" t="str">
        <f>DaysPastLaunch[[#This Row],[YearPastLaunch]]&amp;" "&amp;"Quarter "&amp;DaysPastLaunch[[#This Row],[Quarter1_4]]</f>
        <v>Year 4 Quarter 4</v>
      </c>
    </row>
    <row r="1374" spans="1:13" x14ac:dyDescent="0.25">
      <c r="A1374">
        <v>1373</v>
      </c>
      <c r="B1374">
        <f>ROUNDDOWN((DaysPastLaunch[[#This Row],[DaysPastLaunch]]-1)/30,0)+1</f>
        <v>46</v>
      </c>
      <c r="C1374">
        <f>ROUNDDOWN((DaysPastLaunch[[#This Row],[MonthNumPastLaunch]]-1)/12,0)+1</f>
        <v>4</v>
      </c>
      <c r="D1374">
        <f>ROUNDUP(DaysPastLaunch[[#This Row],[MonthNumPastLaunch]]/3,0)</f>
        <v>16</v>
      </c>
      <c r="E1374" s="4" t="str">
        <f>"Month "&amp;DaysPastLaunch[[#This Row],[MonthNumPastLaunch]]</f>
        <v>Month 46</v>
      </c>
      <c r="F1374" s="4" t="str">
        <f>"Year "&amp;DaysPastLaunch[[#This Row],[YearNumPastLaunch]]</f>
        <v>Year 4</v>
      </c>
      <c r="G1374" s="4" t="str">
        <f>"Quarter "&amp;DaysPastLaunch[[#This Row],[QuartnerNumPastLaunch]]</f>
        <v>Quarter 16</v>
      </c>
      <c r="H1374" s="4">
        <f>MOD(DaysPastLaunch[[#This Row],[MonthNumPastLaunch]]-1,12)+1</f>
        <v>10</v>
      </c>
      <c r="I1374" s="4">
        <f>MOD(DaysPastLaunch[[#This Row],[QuartnerNumPastLaunch]]-1,4)+1</f>
        <v>4</v>
      </c>
      <c r="J1374" s="4" t="str">
        <f>"Y"&amp;DaysPastLaunch[[#This Row],[YearNumPastLaunch]]&amp;" "&amp;"M"&amp;DaysPastLaunch[[#This Row],[Month1_12]]</f>
        <v>Y4 M10</v>
      </c>
      <c r="K1374" s="4" t="str">
        <f>"Y"&amp;DaysPastLaunch[[#This Row],[YearNumPastLaunch]]&amp;" "&amp;"Q"&amp;DaysPastLaunch[[#This Row],[Quarter1_4]]</f>
        <v>Y4 Q4</v>
      </c>
      <c r="L1374" s="4" t="str">
        <f>DaysPastLaunch[[#This Row],[YearPastLaunch]]&amp;" "&amp;"Month "&amp;DaysPastLaunch[[#This Row],[Month1_12]]</f>
        <v>Year 4 Month 10</v>
      </c>
      <c r="M1374" s="4" t="str">
        <f>DaysPastLaunch[[#This Row],[YearPastLaunch]]&amp;" "&amp;"Quarter "&amp;DaysPastLaunch[[#This Row],[Quarter1_4]]</f>
        <v>Year 4 Quarter 4</v>
      </c>
    </row>
    <row r="1375" spans="1:13" x14ac:dyDescent="0.25">
      <c r="A1375">
        <v>1374</v>
      </c>
      <c r="B1375">
        <f>ROUNDDOWN((DaysPastLaunch[[#This Row],[DaysPastLaunch]]-1)/30,0)+1</f>
        <v>46</v>
      </c>
      <c r="C1375">
        <f>ROUNDDOWN((DaysPastLaunch[[#This Row],[MonthNumPastLaunch]]-1)/12,0)+1</f>
        <v>4</v>
      </c>
      <c r="D1375">
        <f>ROUNDUP(DaysPastLaunch[[#This Row],[MonthNumPastLaunch]]/3,0)</f>
        <v>16</v>
      </c>
      <c r="E1375" s="4" t="str">
        <f>"Month "&amp;DaysPastLaunch[[#This Row],[MonthNumPastLaunch]]</f>
        <v>Month 46</v>
      </c>
      <c r="F1375" s="4" t="str">
        <f>"Year "&amp;DaysPastLaunch[[#This Row],[YearNumPastLaunch]]</f>
        <v>Year 4</v>
      </c>
      <c r="G1375" s="4" t="str">
        <f>"Quarter "&amp;DaysPastLaunch[[#This Row],[QuartnerNumPastLaunch]]</f>
        <v>Quarter 16</v>
      </c>
      <c r="H1375" s="4">
        <f>MOD(DaysPastLaunch[[#This Row],[MonthNumPastLaunch]]-1,12)+1</f>
        <v>10</v>
      </c>
      <c r="I1375" s="4">
        <f>MOD(DaysPastLaunch[[#This Row],[QuartnerNumPastLaunch]]-1,4)+1</f>
        <v>4</v>
      </c>
      <c r="J1375" s="4" t="str">
        <f>"Y"&amp;DaysPastLaunch[[#This Row],[YearNumPastLaunch]]&amp;" "&amp;"M"&amp;DaysPastLaunch[[#This Row],[Month1_12]]</f>
        <v>Y4 M10</v>
      </c>
      <c r="K1375" s="4" t="str">
        <f>"Y"&amp;DaysPastLaunch[[#This Row],[YearNumPastLaunch]]&amp;" "&amp;"Q"&amp;DaysPastLaunch[[#This Row],[Quarter1_4]]</f>
        <v>Y4 Q4</v>
      </c>
      <c r="L1375" s="4" t="str">
        <f>DaysPastLaunch[[#This Row],[YearPastLaunch]]&amp;" "&amp;"Month "&amp;DaysPastLaunch[[#This Row],[Month1_12]]</f>
        <v>Year 4 Month 10</v>
      </c>
      <c r="M1375" s="4" t="str">
        <f>DaysPastLaunch[[#This Row],[YearPastLaunch]]&amp;" "&amp;"Quarter "&amp;DaysPastLaunch[[#This Row],[Quarter1_4]]</f>
        <v>Year 4 Quarter 4</v>
      </c>
    </row>
    <row r="1376" spans="1:13" x14ac:dyDescent="0.25">
      <c r="A1376">
        <v>1375</v>
      </c>
      <c r="B1376">
        <f>ROUNDDOWN((DaysPastLaunch[[#This Row],[DaysPastLaunch]]-1)/30,0)+1</f>
        <v>46</v>
      </c>
      <c r="C1376">
        <f>ROUNDDOWN((DaysPastLaunch[[#This Row],[MonthNumPastLaunch]]-1)/12,0)+1</f>
        <v>4</v>
      </c>
      <c r="D1376">
        <f>ROUNDUP(DaysPastLaunch[[#This Row],[MonthNumPastLaunch]]/3,0)</f>
        <v>16</v>
      </c>
      <c r="E1376" s="4" t="str">
        <f>"Month "&amp;DaysPastLaunch[[#This Row],[MonthNumPastLaunch]]</f>
        <v>Month 46</v>
      </c>
      <c r="F1376" s="4" t="str">
        <f>"Year "&amp;DaysPastLaunch[[#This Row],[YearNumPastLaunch]]</f>
        <v>Year 4</v>
      </c>
      <c r="G1376" s="4" t="str">
        <f>"Quarter "&amp;DaysPastLaunch[[#This Row],[QuartnerNumPastLaunch]]</f>
        <v>Quarter 16</v>
      </c>
      <c r="H1376" s="4">
        <f>MOD(DaysPastLaunch[[#This Row],[MonthNumPastLaunch]]-1,12)+1</f>
        <v>10</v>
      </c>
      <c r="I1376" s="4">
        <f>MOD(DaysPastLaunch[[#This Row],[QuartnerNumPastLaunch]]-1,4)+1</f>
        <v>4</v>
      </c>
      <c r="J1376" s="4" t="str">
        <f>"Y"&amp;DaysPastLaunch[[#This Row],[YearNumPastLaunch]]&amp;" "&amp;"M"&amp;DaysPastLaunch[[#This Row],[Month1_12]]</f>
        <v>Y4 M10</v>
      </c>
      <c r="K1376" s="4" t="str">
        <f>"Y"&amp;DaysPastLaunch[[#This Row],[YearNumPastLaunch]]&amp;" "&amp;"Q"&amp;DaysPastLaunch[[#This Row],[Quarter1_4]]</f>
        <v>Y4 Q4</v>
      </c>
      <c r="L1376" s="4" t="str">
        <f>DaysPastLaunch[[#This Row],[YearPastLaunch]]&amp;" "&amp;"Month "&amp;DaysPastLaunch[[#This Row],[Month1_12]]</f>
        <v>Year 4 Month 10</v>
      </c>
      <c r="M1376" s="4" t="str">
        <f>DaysPastLaunch[[#This Row],[YearPastLaunch]]&amp;" "&amp;"Quarter "&amp;DaysPastLaunch[[#This Row],[Quarter1_4]]</f>
        <v>Year 4 Quarter 4</v>
      </c>
    </row>
    <row r="1377" spans="1:13" x14ac:dyDescent="0.25">
      <c r="A1377">
        <v>1376</v>
      </c>
      <c r="B1377">
        <f>ROUNDDOWN((DaysPastLaunch[[#This Row],[DaysPastLaunch]]-1)/30,0)+1</f>
        <v>46</v>
      </c>
      <c r="C1377">
        <f>ROUNDDOWN((DaysPastLaunch[[#This Row],[MonthNumPastLaunch]]-1)/12,0)+1</f>
        <v>4</v>
      </c>
      <c r="D1377">
        <f>ROUNDUP(DaysPastLaunch[[#This Row],[MonthNumPastLaunch]]/3,0)</f>
        <v>16</v>
      </c>
      <c r="E1377" s="4" t="str">
        <f>"Month "&amp;DaysPastLaunch[[#This Row],[MonthNumPastLaunch]]</f>
        <v>Month 46</v>
      </c>
      <c r="F1377" s="4" t="str">
        <f>"Year "&amp;DaysPastLaunch[[#This Row],[YearNumPastLaunch]]</f>
        <v>Year 4</v>
      </c>
      <c r="G1377" s="4" t="str">
        <f>"Quarter "&amp;DaysPastLaunch[[#This Row],[QuartnerNumPastLaunch]]</f>
        <v>Quarter 16</v>
      </c>
      <c r="H1377" s="4">
        <f>MOD(DaysPastLaunch[[#This Row],[MonthNumPastLaunch]]-1,12)+1</f>
        <v>10</v>
      </c>
      <c r="I1377" s="4">
        <f>MOD(DaysPastLaunch[[#This Row],[QuartnerNumPastLaunch]]-1,4)+1</f>
        <v>4</v>
      </c>
      <c r="J1377" s="4" t="str">
        <f>"Y"&amp;DaysPastLaunch[[#This Row],[YearNumPastLaunch]]&amp;" "&amp;"M"&amp;DaysPastLaunch[[#This Row],[Month1_12]]</f>
        <v>Y4 M10</v>
      </c>
      <c r="K1377" s="4" t="str">
        <f>"Y"&amp;DaysPastLaunch[[#This Row],[YearNumPastLaunch]]&amp;" "&amp;"Q"&amp;DaysPastLaunch[[#This Row],[Quarter1_4]]</f>
        <v>Y4 Q4</v>
      </c>
      <c r="L1377" s="4" t="str">
        <f>DaysPastLaunch[[#This Row],[YearPastLaunch]]&amp;" "&amp;"Month "&amp;DaysPastLaunch[[#This Row],[Month1_12]]</f>
        <v>Year 4 Month 10</v>
      </c>
      <c r="M1377" s="4" t="str">
        <f>DaysPastLaunch[[#This Row],[YearPastLaunch]]&amp;" "&amp;"Quarter "&amp;DaysPastLaunch[[#This Row],[Quarter1_4]]</f>
        <v>Year 4 Quarter 4</v>
      </c>
    </row>
    <row r="1378" spans="1:13" x14ac:dyDescent="0.25">
      <c r="A1378">
        <v>1377</v>
      </c>
      <c r="B1378">
        <f>ROUNDDOWN((DaysPastLaunch[[#This Row],[DaysPastLaunch]]-1)/30,0)+1</f>
        <v>46</v>
      </c>
      <c r="C1378">
        <f>ROUNDDOWN((DaysPastLaunch[[#This Row],[MonthNumPastLaunch]]-1)/12,0)+1</f>
        <v>4</v>
      </c>
      <c r="D1378">
        <f>ROUNDUP(DaysPastLaunch[[#This Row],[MonthNumPastLaunch]]/3,0)</f>
        <v>16</v>
      </c>
      <c r="E1378" s="4" t="str">
        <f>"Month "&amp;DaysPastLaunch[[#This Row],[MonthNumPastLaunch]]</f>
        <v>Month 46</v>
      </c>
      <c r="F1378" s="4" t="str">
        <f>"Year "&amp;DaysPastLaunch[[#This Row],[YearNumPastLaunch]]</f>
        <v>Year 4</v>
      </c>
      <c r="G1378" s="4" t="str">
        <f>"Quarter "&amp;DaysPastLaunch[[#This Row],[QuartnerNumPastLaunch]]</f>
        <v>Quarter 16</v>
      </c>
      <c r="H1378" s="4">
        <f>MOD(DaysPastLaunch[[#This Row],[MonthNumPastLaunch]]-1,12)+1</f>
        <v>10</v>
      </c>
      <c r="I1378" s="4">
        <f>MOD(DaysPastLaunch[[#This Row],[QuartnerNumPastLaunch]]-1,4)+1</f>
        <v>4</v>
      </c>
      <c r="J1378" s="4" t="str">
        <f>"Y"&amp;DaysPastLaunch[[#This Row],[YearNumPastLaunch]]&amp;" "&amp;"M"&amp;DaysPastLaunch[[#This Row],[Month1_12]]</f>
        <v>Y4 M10</v>
      </c>
      <c r="K1378" s="4" t="str">
        <f>"Y"&amp;DaysPastLaunch[[#This Row],[YearNumPastLaunch]]&amp;" "&amp;"Q"&amp;DaysPastLaunch[[#This Row],[Quarter1_4]]</f>
        <v>Y4 Q4</v>
      </c>
      <c r="L1378" s="4" t="str">
        <f>DaysPastLaunch[[#This Row],[YearPastLaunch]]&amp;" "&amp;"Month "&amp;DaysPastLaunch[[#This Row],[Month1_12]]</f>
        <v>Year 4 Month 10</v>
      </c>
      <c r="M1378" s="4" t="str">
        <f>DaysPastLaunch[[#This Row],[YearPastLaunch]]&amp;" "&amp;"Quarter "&amp;DaysPastLaunch[[#This Row],[Quarter1_4]]</f>
        <v>Year 4 Quarter 4</v>
      </c>
    </row>
    <row r="1379" spans="1:13" x14ac:dyDescent="0.25">
      <c r="A1379">
        <v>1378</v>
      </c>
      <c r="B1379">
        <f>ROUNDDOWN((DaysPastLaunch[[#This Row],[DaysPastLaunch]]-1)/30,0)+1</f>
        <v>46</v>
      </c>
      <c r="C1379">
        <f>ROUNDDOWN((DaysPastLaunch[[#This Row],[MonthNumPastLaunch]]-1)/12,0)+1</f>
        <v>4</v>
      </c>
      <c r="D1379">
        <f>ROUNDUP(DaysPastLaunch[[#This Row],[MonthNumPastLaunch]]/3,0)</f>
        <v>16</v>
      </c>
      <c r="E1379" s="4" t="str">
        <f>"Month "&amp;DaysPastLaunch[[#This Row],[MonthNumPastLaunch]]</f>
        <v>Month 46</v>
      </c>
      <c r="F1379" s="4" t="str">
        <f>"Year "&amp;DaysPastLaunch[[#This Row],[YearNumPastLaunch]]</f>
        <v>Year 4</v>
      </c>
      <c r="G1379" s="4" t="str">
        <f>"Quarter "&amp;DaysPastLaunch[[#This Row],[QuartnerNumPastLaunch]]</f>
        <v>Quarter 16</v>
      </c>
      <c r="H1379" s="4">
        <f>MOD(DaysPastLaunch[[#This Row],[MonthNumPastLaunch]]-1,12)+1</f>
        <v>10</v>
      </c>
      <c r="I1379" s="4">
        <f>MOD(DaysPastLaunch[[#This Row],[QuartnerNumPastLaunch]]-1,4)+1</f>
        <v>4</v>
      </c>
      <c r="J1379" s="4" t="str">
        <f>"Y"&amp;DaysPastLaunch[[#This Row],[YearNumPastLaunch]]&amp;" "&amp;"M"&amp;DaysPastLaunch[[#This Row],[Month1_12]]</f>
        <v>Y4 M10</v>
      </c>
      <c r="K1379" s="4" t="str">
        <f>"Y"&amp;DaysPastLaunch[[#This Row],[YearNumPastLaunch]]&amp;" "&amp;"Q"&amp;DaysPastLaunch[[#This Row],[Quarter1_4]]</f>
        <v>Y4 Q4</v>
      </c>
      <c r="L1379" s="4" t="str">
        <f>DaysPastLaunch[[#This Row],[YearPastLaunch]]&amp;" "&amp;"Month "&amp;DaysPastLaunch[[#This Row],[Month1_12]]</f>
        <v>Year 4 Month 10</v>
      </c>
      <c r="M1379" s="4" t="str">
        <f>DaysPastLaunch[[#This Row],[YearPastLaunch]]&amp;" "&amp;"Quarter "&amp;DaysPastLaunch[[#This Row],[Quarter1_4]]</f>
        <v>Year 4 Quarter 4</v>
      </c>
    </row>
    <row r="1380" spans="1:13" x14ac:dyDescent="0.25">
      <c r="A1380">
        <v>1379</v>
      </c>
      <c r="B1380">
        <f>ROUNDDOWN((DaysPastLaunch[[#This Row],[DaysPastLaunch]]-1)/30,0)+1</f>
        <v>46</v>
      </c>
      <c r="C1380">
        <f>ROUNDDOWN((DaysPastLaunch[[#This Row],[MonthNumPastLaunch]]-1)/12,0)+1</f>
        <v>4</v>
      </c>
      <c r="D1380">
        <f>ROUNDUP(DaysPastLaunch[[#This Row],[MonthNumPastLaunch]]/3,0)</f>
        <v>16</v>
      </c>
      <c r="E1380" s="4" t="str">
        <f>"Month "&amp;DaysPastLaunch[[#This Row],[MonthNumPastLaunch]]</f>
        <v>Month 46</v>
      </c>
      <c r="F1380" s="4" t="str">
        <f>"Year "&amp;DaysPastLaunch[[#This Row],[YearNumPastLaunch]]</f>
        <v>Year 4</v>
      </c>
      <c r="G1380" s="4" t="str">
        <f>"Quarter "&amp;DaysPastLaunch[[#This Row],[QuartnerNumPastLaunch]]</f>
        <v>Quarter 16</v>
      </c>
      <c r="H1380" s="4">
        <f>MOD(DaysPastLaunch[[#This Row],[MonthNumPastLaunch]]-1,12)+1</f>
        <v>10</v>
      </c>
      <c r="I1380" s="4">
        <f>MOD(DaysPastLaunch[[#This Row],[QuartnerNumPastLaunch]]-1,4)+1</f>
        <v>4</v>
      </c>
      <c r="J1380" s="4" t="str">
        <f>"Y"&amp;DaysPastLaunch[[#This Row],[YearNumPastLaunch]]&amp;" "&amp;"M"&amp;DaysPastLaunch[[#This Row],[Month1_12]]</f>
        <v>Y4 M10</v>
      </c>
      <c r="K1380" s="4" t="str">
        <f>"Y"&amp;DaysPastLaunch[[#This Row],[YearNumPastLaunch]]&amp;" "&amp;"Q"&amp;DaysPastLaunch[[#This Row],[Quarter1_4]]</f>
        <v>Y4 Q4</v>
      </c>
      <c r="L1380" s="4" t="str">
        <f>DaysPastLaunch[[#This Row],[YearPastLaunch]]&amp;" "&amp;"Month "&amp;DaysPastLaunch[[#This Row],[Month1_12]]</f>
        <v>Year 4 Month 10</v>
      </c>
      <c r="M1380" s="4" t="str">
        <f>DaysPastLaunch[[#This Row],[YearPastLaunch]]&amp;" "&amp;"Quarter "&amp;DaysPastLaunch[[#This Row],[Quarter1_4]]</f>
        <v>Year 4 Quarter 4</v>
      </c>
    </row>
    <row r="1381" spans="1:13" x14ac:dyDescent="0.25">
      <c r="A1381">
        <v>1380</v>
      </c>
      <c r="B1381">
        <f>ROUNDDOWN((DaysPastLaunch[[#This Row],[DaysPastLaunch]]-1)/30,0)+1</f>
        <v>46</v>
      </c>
      <c r="C1381">
        <f>ROUNDDOWN((DaysPastLaunch[[#This Row],[MonthNumPastLaunch]]-1)/12,0)+1</f>
        <v>4</v>
      </c>
      <c r="D1381">
        <f>ROUNDUP(DaysPastLaunch[[#This Row],[MonthNumPastLaunch]]/3,0)</f>
        <v>16</v>
      </c>
      <c r="E1381" s="4" t="str">
        <f>"Month "&amp;DaysPastLaunch[[#This Row],[MonthNumPastLaunch]]</f>
        <v>Month 46</v>
      </c>
      <c r="F1381" s="4" t="str">
        <f>"Year "&amp;DaysPastLaunch[[#This Row],[YearNumPastLaunch]]</f>
        <v>Year 4</v>
      </c>
      <c r="G1381" s="4" t="str">
        <f>"Quarter "&amp;DaysPastLaunch[[#This Row],[QuartnerNumPastLaunch]]</f>
        <v>Quarter 16</v>
      </c>
      <c r="H1381" s="4">
        <f>MOD(DaysPastLaunch[[#This Row],[MonthNumPastLaunch]]-1,12)+1</f>
        <v>10</v>
      </c>
      <c r="I1381" s="4">
        <f>MOD(DaysPastLaunch[[#This Row],[QuartnerNumPastLaunch]]-1,4)+1</f>
        <v>4</v>
      </c>
      <c r="J1381" s="4" t="str">
        <f>"Y"&amp;DaysPastLaunch[[#This Row],[YearNumPastLaunch]]&amp;" "&amp;"M"&amp;DaysPastLaunch[[#This Row],[Month1_12]]</f>
        <v>Y4 M10</v>
      </c>
      <c r="K1381" s="4" t="str">
        <f>"Y"&amp;DaysPastLaunch[[#This Row],[YearNumPastLaunch]]&amp;" "&amp;"Q"&amp;DaysPastLaunch[[#This Row],[Quarter1_4]]</f>
        <v>Y4 Q4</v>
      </c>
      <c r="L1381" s="4" t="str">
        <f>DaysPastLaunch[[#This Row],[YearPastLaunch]]&amp;" "&amp;"Month "&amp;DaysPastLaunch[[#This Row],[Month1_12]]</f>
        <v>Year 4 Month 10</v>
      </c>
      <c r="M1381" s="4" t="str">
        <f>DaysPastLaunch[[#This Row],[YearPastLaunch]]&amp;" "&amp;"Quarter "&amp;DaysPastLaunch[[#This Row],[Quarter1_4]]</f>
        <v>Year 4 Quarter 4</v>
      </c>
    </row>
    <row r="1382" spans="1:13" x14ac:dyDescent="0.25">
      <c r="A1382">
        <v>1381</v>
      </c>
      <c r="B1382">
        <f>ROUNDDOWN((DaysPastLaunch[[#This Row],[DaysPastLaunch]]-1)/30,0)+1</f>
        <v>47</v>
      </c>
      <c r="C1382">
        <f>ROUNDDOWN((DaysPastLaunch[[#This Row],[MonthNumPastLaunch]]-1)/12,0)+1</f>
        <v>4</v>
      </c>
      <c r="D1382">
        <f>ROUNDUP(DaysPastLaunch[[#This Row],[MonthNumPastLaunch]]/3,0)</f>
        <v>16</v>
      </c>
      <c r="E1382" s="4" t="str">
        <f>"Month "&amp;DaysPastLaunch[[#This Row],[MonthNumPastLaunch]]</f>
        <v>Month 47</v>
      </c>
      <c r="F1382" s="4" t="str">
        <f>"Year "&amp;DaysPastLaunch[[#This Row],[YearNumPastLaunch]]</f>
        <v>Year 4</v>
      </c>
      <c r="G1382" s="4" t="str">
        <f>"Quarter "&amp;DaysPastLaunch[[#This Row],[QuartnerNumPastLaunch]]</f>
        <v>Quarter 16</v>
      </c>
      <c r="H1382" s="4">
        <f>MOD(DaysPastLaunch[[#This Row],[MonthNumPastLaunch]]-1,12)+1</f>
        <v>11</v>
      </c>
      <c r="I1382" s="4">
        <f>MOD(DaysPastLaunch[[#This Row],[QuartnerNumPastLaunch]]-1,4)+1</f>
        <v>4</v>
      </c>
      <c r="J1382" s="4" t="str">
        <f>"Y"&amp;DaysPastLaunch[[#This Row],[YearNumPastLaunch]]&amp;" "&amp;"M"&amp;DaysPastLaunch[[#This Row],[Month1_12]]</f>
        <v>Y4 M11</v>
      </c>
      <c r="K1382" s="4" t="str">
        <f>"Y"&amp;DaysPastLaunch[[#This Row],[YearNumPastLaunch]]&amp;" "&amp;"Q"&amp;DaysPastLaunch[[#This Row],[Quarter1_4]]</f>
        <v>Y4 Q4</v>
      </c>
      <c r="L1382" s="4" t="str">
        <f>DaysPastLaunch[[#This Row],[YearPastLaunch]]&amp;" "&amp;"Month "&amp;DaysPastLaunch[[#This Row],[Month1_12]]</f>
        <v>Year 4 Month 11</v>
      </c>
      <c r="M1382" s="4" t="str">
        <f>DaysPastLaunch[[#This Row],[YearPastLaunch]]&amp;" "&amp;"Quarter "&amp;DaysPastLaunch[[#This Row],[Quarter1_4]]</f>
        <v>Year 4 Quarter 4</v>
      </c>
    </row>
    <row r="1383" spans="1:13" x14ac:dyDescent="0.25">
      <c r="A1383">
        <v>1382</v>
      </c>
      <c r="B1383">
        <f>ROUNDDOWN((DaysPastLaunch[[#This Row],[DaysPastLaunch]]-1)/30,0)+1</f>
        <v>47</v>
      </c>
      <c r="C1383">
        <f>ROUNDDOWN((DaysPastLaunch[[#This Row],[MonthNumPastLaunch]]-1)/12,0)+1</f>
        <v>4</v>
      </c>
      <c r="D1383">
        <f>ROUNDUP(DaysPastLaunch[[#This Row],[MonthNumPastLaunch]]/3,0)</f>
        <v>16</v>
      </c>
      <c r="E1383" s="4" t="str">
        <f>"Month "&amp;DaysPastLaunch[[#This Row],[MonthNumPastLaunch]]</f>
        <v>Month 47</v>
      </c>
      <c r="F1383" s="4" t="str">
        <f>"Year "&amp;DaysPastLaunch[[#This Row],[YearNumPastLaunch]]</f>
        <v>Year 4</v>
      </c>
      <c r="G1383" s="4" t="str">
        <f>"Quarter "&amp;DaysPastLaunch[[#This Row],[QuartnerNumPastLaunch]]</f>
        <v>Quarter 16</v>
      </c>
      <c r="H1383" s="4">
        <f>MOD(DaysPastLaunch[[#This Row],[MonthNumPastLaunch]]-1,12)+1</f>
        <v>11</v>
      </c>
      <c r="I1383" s="4">
        <f>MOD(DaysPastLaunch[[#This Row],[QuartnerNumPastLaunch]]-1,4)+1</f>
        <v>4</v>
      </c>
      <c r="J1383" s="4" t="str">
        <f>"Y"&amp;DaysPastLaunch[[#This Row],[YearNumPastLaunch]]&amp;" "&amp;"M"&amp;DaysPastLaunch[[#This Row],[Month1_12]]</f>
        <v>Y4 M11</v>
      </c>
      <c r="K1383" s="4" t="str">
        <f>"Y"&amp;DaysPastLaunch[[#This Row],[YearNumPastLaunch]]&amp;" "&amp;"Q"&amp;DaysPastLaunch[[#This Row],[Quarter1_4]]</f>
        <v>Y4 Q4</v>
      </c>
      <c r="L1383" s="4" t="str">
        <f>DaysPastLaunch[[#This Row],[YearPastLaunch]]&amp;" "&amp;"Month "&amp;DaysPastLaunch[[#This Row],[Month1_12]]</f>
        <v>Year 4 Month 11</v>
      </c>
      <c r="M1383" s="4" t="str">
        <f>DaysPastLaunch[[#This Row],[YearPastLaunch]]&amp;" "&amp;"Quarter "&amp;DaysPastLaunch[[#This Row],[Quarter1_4]]</f>
        <v>Year 4 Quarter 4</v>
      </c>
    </row>
    <row r="1384" spans="1:13" x14ac:dyDescent="0.25">
      <c r="A1384">
        <v>1383</v>
      </c>
      <c r="B1384">
        <f>ROUNDDOWN((DaysPastLaunch[[#This Row],[DaysPastLaunch]]-1)/30,0)+1</f>
        <v>47</v>
      </c>
      <c r="C1384">
        <f>ROUNDDOWN((DaysPastLaunch[[#This Row],[MonthNumPastLaunch]]-1)/12,0)+1</f>
        <v>4</v>
      </c>
      <c r="D1384">
        <f>ROUNDUP(DaysPastLaunch[[#This Row],[MonthNumPastLaunch]]/3,0)</f>
        <v>16</v>
      </c>
      <c r="E1384" s="4" t="str">
        <f>"Month "&amp;DaysPastLaunch[[#This Row],[MonthNumPastLaunch]]</f>
        <v>Month 47</v>
      </c>
      <c r="F1384" s="4" t="str">
        <f>"Year "&amp;DaysPastLaunch[[#This Row],[YearNumPastLaunch]]</f>
        <v>Year 4</v>
      </c>
      <c r="G1384" s="4" t="str">
        <f>"Quarter "&amp;DaysPastLaunch[[#This Row],[QuartnerNumPastLaunch]]</f>
        <v>Quarter 16</v>
      </c>
      <c r="H1384" s="4">
        <f>MOD(DaysPastLaunch[[#This Row],[MonthNumPastLaunch]]-1,12)+1</f>
        <v>11</v>
      </c>
      <c r="I1384" s="4">
        <f>MOD(DaysPastLaunch[[#This Row],[QuartnerNumPastLaunch]]-1,4)+1</f>
        <v>4</v>
      </c>
      <c r="J1384" s="4" t="str">
        <f>"Y"&amp;DaysPastLaunch[[#This Row],[YearNumPastLaunch]]&amp;" "&amp;"M"&amp;DaysPastLaunch[[#This Row],[Month1_12]]</f>
        <v>Y4 M11</v>
      </c>
      <c r="K1384" s="4" t="str">
        <f>"Y"&amp;DaysPastLaunch[[#This Row],[YearNumPastLaunch]]&amp;" "&amp;"Q"&amp;DaysPastLaunch[[#This Row],[Quarter1_4]]</f>
        <v>Y4 Q4</v>
      </c>
      <c r="L1384" s="4" t="str">
        <f>DaysPastLaunch[[#This Row],[YearPastLaunch]]&amp;" "&amp;"Month "&amp;DaysPastLaunch[[#This Row],[Month1_12]]</f>
        <v>Year 4 Month 11</v>
      </c>
      <c r="M1384" s="4" t="str">
        <f>DaysPastLaunch[[#This Row],[YearPastLaunch]]&amp;" "&amp;"Quarter "&amp;DaysPastLaunch[[#This Row],[Quarter1_4]]</f>
        <v>Year 4 Quarter 4</v>
      </c>
    </row>
    <row r="1385" spans="1:13" x14ac:dyDescent="0.25">
      <c r="A1385">
        <v>1384</v>
      </c>
      <c r="B1385">
        <f>ROUNDDOWN((DaysPastLaunch[[#This Row],[DaysPastLaunch]]-1)/30,0)+1</f>
        <v>47</v>
      </c>
      <c r="C1385">
        <f>ROUNDDOWN((DaysPastLaunch[[#This Row],[MonthNumPastLaunch]]-1)/12,0)+1</f>
        <v>4</v>
      </c>
      <c r="D1385">
        <f>ROUNDUP(DaysPastLaunch[[#This Row],[MonthNumPastLaunch]]/3,0)</f>
        <v>16</v>
      </c>
      <c r="E1385" s="4" t="str">
        <f>"Month "&amp;DaysPastLaunch[[#This Row],[MonthNumPastLaunch]]</f>
        <v>Month 47</v>
      </c>
      <c r="F1385" s="4" t="str">
        <f>"Year "&amp;DaysPastLaunch[[#This Row],[YearNumPastLaunch]]</f>
        <v>Year 4</v>
      </c>
      <c r="G1385" s="4" t="str">
        <f>"Quarter "&amp;DaysPastLaunch[[#This Row],[QuartnerNumPastLaunch]]</f>
        <v>Quarter 16</v>
      </c>
      <c r="H1385" s="4">
        <f>MOD(DaysPastLaunch[[#This Row],[MonthNumPastLaunch]]-1,12)+1</f>
        <v>11</v>
      </c>
      <c r="I1385" s="4">
        <f>MOD(DaysPastLaunch[[#This Row],[QuartnerNumPastLaunch]]-1,4)+1</f>
        <v>4</v>
      </c>
      <c r="J1385" s="4" t="str">
        <f>"Y"&amp;DaysPastLaunch[[#This Row],[YearNumPastLaunch]]&amp;" "&amp;"M"&amp;DaysPastLaunch[[#This Row],[Month1_12]]</f>
        <v>Y4 M11</v>
      </c>
      <c r="K1385" s="4" t="str">
        <f>"Y"&amp;DaysPastLaunch[[#This Row],[YearNumPastLaunch]]&amp;" "&amp;"Q"&amp;DaysPastLaunch[[#This Row],[Quarter1_4]]</f>
        <v>Y4 Q4</v>
      </c>
      <c r="L1385" s="4" t="str">
        <f>DaysPastLaunch[[#This Row],[YearPastLaunch]]&amp;" "&amp;"Month "&amp;DaysPastLaunch[[#This Row],[Month1_12]]</f>
        <v>Year 4 Month 11</v>
      </c>
      <c r="M1385" s="4" t="str">
        <f>DaysPastLaunch[[#This Row],[YearPastLaunch]]&amp;" "&amp;"Quarter "&amp;DaysPastLaunch[[#This Row],[Quarter1_4]]</f>
        <v>Year 4 Quarter 4</v>
      </c>
    </row>
    <row r="1386" spans="1:13" x14ac:dyDescent="0.25">
      <c r="A1386">
        <v>1385</v>
      </c>
      <c r="B1386">
        <f>ROUNDDOWN((DaysPastLaunch[[#This Row],[DaysPastLaunch]]-1)/30,0)+1</f>
        <v>47</v>
      </c>
      <c r="C1386">
        <f>ROUNDDOWN((DaysPastLaunch[[#This Row],[MonthNumPastLaunch]]-1)/12,0)+1</f>
        <v>4</v>
      </c>
      <c r="D1386">
        <f>ROUNDUP(DaysPastLaunch[[#This Row],[MonthNumPastLaunch]]/3,0)</f>
        <v>16</v>
      </c>
      <c r="E1386" s="4" t="str">
        <f>"Month "&amp;DaysPastLaunch[[#This Row],[MonthNumPastLaunch]]</f>
        <v>Month 47</v>
      </c>
      <c r="F1386" s="4" t="str">
        <f>"Year "&amp;DaysPastLaunch[[#This Row],[YearNumPastLaunch]]</f>
        <v>Year 4</v>
      </c>
      <c r="G1386" s="4" t="str">
        <f>"Quarter "&amp;DaysPastLaunch[[#This Row],[QuartnerNumPastLaunch]]</f>
        <v>Quarter 16</v>
      </c>
      <c r="H1386" s="4">
        <f>MOD(DaysPastLaunch[[#This Row],[MonthNumPastLaunch]]-1,12)+1</f>
        <v>11</v>
      </c>
      <c r="I1386" s="4">
        <f>MOD(DaysPastLaunch[[#This Row],[QuartnerNumPastLaunch]]-1,4)+1</f>
        <v>4</v>
      </c>
      <c r="J1386" s="4" t="str">
        <f>"Y"&amp;DaysPastLaunch[[#This Row],[YearNumPastLaunch]]&amp;" "&amp;"M"&amp;DaysPastLaunch[[#This Row],[Month1_12]]</f>
        <v>Y4 M11</v>
      </c>
      <c r="K1386" s="4" t="str">
        <f>"Y"&amp;DaysPastLaunch[[#This Row],[YearNumPastLaunch]]&amp;" "&amp;"Q"&amp;DaysPastLaunch[[#This Row],[Quarter1_4]]</f>
        <v>Y4 Q4</v>
      </c>
      <c r="L1386" s="4" t="str">
        <f>DaysPastLaunch[[#This Row],[YearPastLaunch]]&amp;" "&amp;"Month "&amp;DaysPastLaunch[[#This Row],[Month1_12]]</f>
        <v>Year 4 Month 11</v>
      </c>
      <c r="M1386" s="4" t="str">
        <f>DaysPastLaunch[[#This Row],[YearPastLaunch]]&amp;" "&amp;"Quarter "&amp;DaysPastLaunch[[#This Row],[Quarter1_4]]</f>
        <v>Year 4 Quarter 4</v>
      </c>
    </row>
    <row r="1387" spans="1:13" x14ac:dyDescent="0.25">
      <c r="A1387">
        <v>1386</v>
      </c>
      <c r="B1387">
        <f>ROUNDDOWN((DaysPastLaunch[[#This Row],[DaysPastLaunch]]-1)/30,0)+1</f>
        <v>47</v>
      </c>
      <c r="C1387">
        <f>ROUNDDOWN((DaysPastLaunch[[#This Row],[MonthNumPastLaunch]]-1)/12,0)+1</f>
        <v>4</v>
      </c>
      <c r="D1387">
        <f>ROUNDUP(DaysPastLaunch[[#This Row],[MonthNumPastLaunch]]/3,0)</f>
        <v>16</v>
      </c>
      <c r="E1387" s="4" t="str">
        <f>"Month "&amp;DaysPastLaunch[[#This Row],[MonthNumPastLaunch]]</f>
        <v>Month 47</v>
      </c>
      <c r="F1387" s="4" t="str">
        <f>"Year "&amp;DaysPastLaunch[[#This Row],[YearNumPastLaunch]]</f>
        <v>Year 4</v>
      </c>
      <c r="G1387" s="4" t="str">
        <f>"Quarter "&amp;DaysPastLaunch[[#This Row],[QuartnerNumPastLaunch]]</f>
        <v>Quarter 16</v>
      </c>
      <c r="H1387" s="4">
        <f>MOD(DaysPastLaunch[[#This Row],[MonthNumPastLaunch]]-1,12)+1</f>
        <v>11</v>
      </c>
      <c r="I1387" s="4">
        <f>MOD(DaysPastLaunch[[#This Row],[QuartnerNumPastLaunch]]-1,4)+1</f>
        <v>4</v>
      </c>
      <c r="J1387" s="4" t="str">
        <f>"Y"&amp;DaysPastLaunch[[#This Row],[YearNumPastLaunch]]&amp;" "&amp;"M"&amp;DaysPastLaunch[[#This Row],[Month1_12]]</f>
        <v>Y4 M11</v>
      </c>
      <c r="K1387" s="4" t="str">
        <f>"Y"&amp;DaysPastLaunch[[#This Row],[YearNumPastLaunch]]&amp;" "&amp;"Q"&amp;DaysPastLaunch[[#This Row],[Quarter1_4]]</f>
        <v>Y4 Q4</v>
      </c>
      <c r="L1387" s="4" t="str">
        <f>DaysPastLaunch[[#This Row],[YearPastLaunch]]&amp;" "&amp;"Month "&amp;DaysPastLaunch[[#This Row],[Month1_12]]</f>
        <v>Year 4 Month 11</v>
      </c>
      <c r="M1387" s="4" t="str">
        <f>DaysPastLaunch[[#This Row],[YearPastLaunch]]&amp;" "&amp;"Quarter "&amp;DaysPastLaunch[[#This Row],[Quarter1_4]]</f>
        <v>Year 4 Quarter 4</v>
      </c>
    </row>
    <row r="1388" spans="1:13" x14ac:dyDescent="0.25">
      <c r="A1388">
        <v>1387</v>
      </c>
      <c r="B1388">
        <f>ROUNDDOWN((DaysPastLaunch[[#This Row],[DaysPastLaunch]]-1)/30,0)+1</f>
        <v>47</v>
      </c>
      <c r="C1388">
        <f>ROUNDDOWN((DaysPastLaunch[[#This Row],[MonthNumPastLaunch]]-1)/12,0)+1</f>
        <v>4</v>
      </c>
      <c r="D1388">
        <f>ROUNDUP(DaysPastLaunch[[#This Row],[MonthNumPastLaunch]]/3,0)</f>
        <v>16</v>
      </c>
      <c r="E1388" s="4" t="str">
        <f>"Month "&amp;DaysPastLaunch[[#This Row],[MonthNumPastLaunch]]</f>
        <v>Month 47</v>
      </c>
      <c r="F1388" s="4" t="str">
        <f>"Year "&amp;DaysPastLaunch[[#This Row],[YearNumPastLaunch]]</f>
        <v>Year 4</v>
      </c>
      <c r="G1388" s="4" t="str">
        <f>"Quarter "&amp;DaysPastLaunch[[#This Row],[QuartnerNumPastLaunch]]</f>
        <v>Quarter 16</v>
      </c>
      <c r="H1388" s="4">
        <f>MOD(DaysPastLaunch[[#This Row],[MonthNumPastLaunch]]-1,12)+1</f>
        <v>11</v>
      </c>
      <c r="I1388" s="4">
        <f>MOD(DaysPastLaunch[[#This Row],[QuartnerNumPastLaunch]]-1,4)+1</f>
        <v>4</v>
      </c>
      <c r="J1388" s="4" t="str">
        <f>"Y"&amp;DaysPastLaunch[[#This Row],[YearNumPastLaunch]]&amp;" "&amp;"M"&amp;DaysPastLaunch[[#This Row],[Month1_12]]</f>
        <v>Y4 M11</v>
      </c>
      <c r="K1388" s="4" t="str">
        <f>"Y"&amp;DaysPastLaunch[[#This Row],[YearNumPastLaunch]]&amp;" "&amp;"Q"&amp;DaysPastLaunch[[#This Row],[Quarter1_4]]</f>
        <v>Y4 Q4</v>
      </c>
      <c r="L1388" s="4" t="str">
        <f>DaysPastLaunch[[#This Row],[YearPastLaunch]]&amp;" "&amp;"Month "&amp;DaysPastLaunch[[#This Row],[Month1_12]]</f>
        <v>Year 4 Month 11</v>
      </c>
      <c r="M1388" s="4" t="str">
        <f>DaysPastLaunch[[#This Row],[YearPastLaunch]]&amp;" "&amp;"Quarter "&amp;DaysPastLaunch[[#This Row],[Quarter1_4]]</f>
        <v>Year 4 Quarter 4</v>
      </c>
    </row>
    <row r="1389" spans="1:13" x14ac:dyDescent="0.25">
      <c r="A1389">
        <v>1388</v>
      </c>
      <c r="B1389">
        <f>ROUNDDOWN((DaysPastLaunch[[#This Row],[DaysPastLaunch]]-1)/30,0)+1</f>
        <v>47</v>
      </c>
      <c r="C1389">
        <f>ROUNDDOWN((DaysPastLaunch[[#This Row],[MonthNumPastLaunch]]-1)/12,0)+1</f>
        <v>4</v>
      </c>
      <c r="D1389">
        <f>ROUNDUP(DaysPastLaunch[[#This Row],[MonthNumPastLaunch]]/3,0)</f>
        <v>16</v>
      </c>
      <c r="E1389" s="4" t="str">
        <f>"Month "&amp;DaysPastLaunch[[#This Row],[MonthNumPastLaunch]]</f>
        <v>Month 47</v>
      </c>
      <c r="F1389" s="4" t="str">
        <f>"Year "&amp;DaysPastLaunch[[#This Row],[YearNumPastLaunch]]</f>
        <v>Year 4</v>
      </c>
      <c r="G1389" s="4" t="str">
        <f>"Quarter "&amp;DaysPastLaunch[[#This Row],[QuartnerNumPastLaunch]]</f>
        <v>Quarter 16</v>
      </c>
      <c r="H1389" s="4">
        <f>MOD(DaysPastLaunch[[#This Row],[MonthNumPastLaunch]]-1,12)+1</f>
        <v>11</v>
      </c>
      <c r="I1389" s="4">
        <f>MOD(DaysPastLaunch[[#This Row],[QuartnerNumPastLaunch]]-1,4)+1</f>
        <v>4</v>
      </c>
      <c r="J1389" s="4" t="str">
        <f>"Y"&amp;DaysPastLaunch[[#This Row],[YearNumPastLaunch]]&amp;" "&amp;"M"&amp;DaysPastLaunch[[#This Row],[Month1_12]]</f>
        <v>Y4 M11</v>
      </c>
      <c r="K1389" s="4" t="str">
        <f>"Y"&amp;DaysPastLaunch[[#This Row],[YearNumPastLaunch]]&amp;" "&amp;"Q"&amp;DaysPastLaunch[[#This Row],[Quarter1_4]]</f>
        <v>Y4 Q4</v>
      </c>
      <c r="L1389" s="4" t="str">
        <f>DaysPastLaunch[[#This Row],[YearPastLaunch]]&amp;" "&amp;"Month "&amp;DaysPastLaunch[[#This Row],[Month1_12]]</f>
        <v>Year 4 Month 11</v>
      </c>
      <c r="M1389" s="4" t="str">
        <f>DaysPastLaunch[[#This Row],[YearPastLaunch]]&amp;" "&amp;"Quarter "&amp;DaysPastLaunch[[#This Row],[Quarter1_4]]</f>
        <v>Year 4 Quarter 4</v>
      </c>
    </row>
    <row r="1390" spans="1:13" x14ac:dyDescent="0.25">
      <c r="A1390">
        <v>1389</v>
      </c>
      <c r="B1390">
        <f>ROUNDDOWN((DaysPastLaunch[[#This Row],[DaysPastLaunch]]-1)/30,0)+1</f>
        <v>47</v>
      </c>
      <c r="C1390">
        <f>ROUNDDOWN((DaysPastLaunch[[#This Row],[MonthNumPastLaunch]]-1)/12,0)+1</f>
        <v>4</v>
      </c>
      <c r="D1390">
        <f>ROUNDUP(DaysPastLaunch[[#This Row],[MonthNumPastLaunch]]/3,0)</f>
        <v>16</v>
      </c>
      <c r="E1390" s="4" t="str">
        <f>"Month "&amp;DaysPastLaunch[[#This Row],[MonthNumPastLaunch]]</f>
        <v>Month 47</v>
      </c>
      <c r="F1390" s="4" t="str">
        <f>"Year "&amp;DaysPastLaunch[[#This Row],[YearNumPastLaunch]]</f>
        <v>Year 4</v>
      </c>
      <c r="G1390" s="4" t="str">
        <f>"Quarter "&amp;DaysPastLaunch[[#This Row],[QuartnerNumPastLaunch]]</f>
        <v>Quarter 16</v>
      </c>
      <c r="H1390" s="4">
        <f>MOD(DaysPastLaunch[[#This Row],[MonthNumPastLaunch]]-1,12)+1</f>
        <v>11</v>
      </c>
      <c r="I1390" s="4">
        <f>MOD(DaysPastLaunch[[#This Row],[QuartnerNumPastLaunch]]-1,4)+1</f>
        <v>4</v>
      </c>
      <c r="J1390" s="4" t="str">
        <f>"Y"&amp;DaysPastLaunch[[#This Row],[YearNumPastLaunch]]&amp;" "&amp;"M"&amp;DaysPastLaunch[[#This Row],[Month1_12]]</f>
        <v>Y4 M11</v>
      </c>
      <c r="K1390" s="4" t="str">
        <f>"Y"&amp;DaysPastLaunch[[#This Row],[YearNumPastLaunch]]&amp;" "&amp;"Q"&amp;DaysPastLaunch[[#This Row],[Quarter1_4]]</f>
        <v>Y4 Q4</v>
      </c>
      <c r="L1390" s="4" t="str">
        <f>DaysPastLaunch[[#This Row],[YearPastLaunch]]&amp;" "&amp;"Month "&amp;DaysPastLaunch[[#This Row],[Month1_12]]</f>
        <v>Year 4 Month 11</v>
      </c>
      <c r="M1390" s="4" t="str">
        <f>DaysPastLaunch[[#This Row],[YearPastLaunch]]&amp;" "&amp;"Quarter "&amp;DaysPastLaunch[[#This Row],[Quarter1_4]]</f>
        <v>Year 4 Quarter 4</v>
      </c>
    </row>
    <row r="1391" spans="1:13" x14ac:dyDescent="0.25">
      <c r="A1391">
        <v>1390</v>
      </c>
      <c r="B1391">
        <f>ROUNDDOWN((DaysPastLaunch[[#This Row],[DaysPastLaunch]]-1)/30,0)+1</f>
        <v>47</v>
      </c>
      <c r="C1391">
        <f>ROUNDDOWN((DaysPastLaunch[[#This Row],[MonthNumPastLaunch]]-1)/12,0)+1</f>
        <v>4</v>
      </c>
      <c r="D1391">
        <f>ROUNDUP(DaysPastLaunch[[#This Row],[MonthNumPastLaunch]]/3,0)</f>
        <v>16</v>
      </c>
      <c r="E1391" s="4" t="str">
        <f>"Month "&amp;DaysPastLaunch[[#This Row],[MonthNumPastLaunch]]</f>
        <v>Month 47</v>
      </c>
      <c r="F1391" s="4" t="str">
        <f>"Year "&amp;DaysPastLaunch[[#This Row],[YearNumPastLaunch]]</f>
        <v>Year 4</v>
      </c>
      <c r="G1391" s="4" t="str">
        <f>"Quarter "&amp;DaysPastLaunch[[#This Row],[QuartnerNumPastLaunch]]</f>
        <v>Quarter 16</v>
      </c>
      <c r="H1391" s="4">
        <f>MOD(DaysPastLaunch[[#This Row],[MonthNumPastLaunch]]-1,12)+1</f>
        <v>11</v>
      </c>
      <c r="I1391" s="4">
        <f>MOD(DaysPastLaunch[[#This Row],[QuartnerNumPastLaunch]]-1,4)+1</f>
        <v>4</v>
      </c>
      <c r="J1391" s="4" t="str">
        <f>"Y"&amp;DaysPastLaunch[[#This Row],[YearNumPastLaunch]]&amp;" "&amp;"M"&amp;DaysPastLaunch[[#This Row],[Month1_12]]</f>
        <v>Y4 M11</v>
      </c>
      <c r="K1391" s="4" t="str">
        <f>"Y"&amp;DaysPastLaunch[[#This Row],[YearNumPastLaunch]]&amp;" "&amp;"Q"&amp;DaysPastLaunch[[#This Row],[Quarter1_4]]</f>
        <v>Y4 Q4</v>
      </c>
      <c r="L1391" s="4" t="str">
        <f>DaysPastLaunch[[#This Row],[YearPastLaunch]]&amp;" "&amp;"Month "&amp;DaysPastLaunch[[#This Row],[Month1_12]]</f>
        <v>Year 4 Month 11</v>
      </c>
      <c r="M1391" s="4" t="str">
        <f>DaysPastLaunch[[#This Row],[YearPastLaunch]]&amp;" "&amp;"Quarter "&amp;DaysPastLaunch[[#This Row],[Quarter1_4]]</f>
        <v>Year 4 Quarter 4</v>
      </c>
    </row>
    <row r="1392" spans="1:13" x14ac:dyDescent="0.25">
      <c r="A1392">
        <v>1391</v>
      </c>
      <c r="B1392">
        <f>ROUNDDOWN((DaysPastLaunch[[#This Row],[DaysPastLaunch]]-1)/30,0)+1</f>
        <v>47</v>
      </c>
      <c r="C1392">
        <f>ROUNDDOWN((DaysPastLaunch[[#This Row],[MonthNumPastLaunch]]-1)/12,0)+1</f>
        <v>4</v>
      </c>
      <c r="D1392">
        <f>ROUNDUP(DaysPastLaunch[[#This Row],[MonthNumPastLaunch]]/3,0)</f>
        <v>16</v>
      </c>
      <c r="E1392" s="4" t="str">
        <f>"Month "&amp;DaysPastLaunch[[#This Row],[MonthNumPastLaunch]]</f>
        <v>Month 47</v>
      </c>
      <c r="F1392" s="4" t="str">
        <f>"Year "&amp;DaysPastLaunch[[#This Row],[YearNumPastLaunch]]</f>
        <v>Year 4</v>
      </c>
      <c r="G1392" s="4" t="str">
        <f>"Quarter "&amp;DaysPastLaunch[[#This Row],[QuartnerNumPastLaunch]]</f>
        <v>Quarter 16</v>
      </c>
      <c r="H1392" s="4">
        <f>MOD(DaysPastLaunch[[#This Row],[MonthNumPastLaunch]]-1,12)+1</f>
        <v>11</v>
      </c>
      <c r="I1392" s="4">
        <f>MOD(DaysPastLaunch[[#This Row],[QuartnerNumPastLaunch]]-1,4)+1</f>
        <v>4</v>
      </c>
      <c r="J1392" s="4" t="str">
        <f>"Y"&amp;DaysPastLaunch[[#This Row],[YearNumPastLaunch]]&amp;" "&amp;"M"&amp;DaysPastLaunch[[#This Row],[Month1_12]]</f>
        <v>Y4 M11</v>
      </c>
      <c r="K1392" s="4" t="str">
        <f>"Y"&amp;DaysPastLaunch[[#This Row],[YearNumPastLaunch]]&amp;" "&amp;"Q"&amp;DaysPastLaunch[[#This Row],[Quarter1_4]]</f>
        <v>Y4 Q4</v>
      </c>
      <c r="L1392" s="4" t="str">
        <f>DaysPastLaunch[[#This Row],[YearPastLaunch]]&amp;" "&amp;"Month "&amp;DaysPastLaunch[[#This Row],[Month1_12]]</f>
        <v>Year 4 Month 11</v>
      </c>
      <c r="M1392" s="4" t="str">
        <f>DaysPastLaunch[[#This Row],[YearPastLaunch]]&amp;" "&amp;"Quarter "&amp;DaysPastLaunch[[#This Row],[Quarter1_4]]</f>
        <v>Year 4 Quarter 4</v>
      </c>
    </row>
    <row r="1393" spans="1:13" x14ac:dyDescent="0.25">
      <c r="A1393">
        <v>1392</v>
      </c>
      <c r="B1393">
        <f>ROUNDDOWN((DaysPastLaunch[[#This Row],[DaysPastLaunch]]-1)/30,0)+1</f>
        <v>47</v>
      </c>
      <c r="C1393">
        <f>ROUNDDOWN((DaysPastLaunch[[#This Row],[MonthNumPastLaunch]]-1)/12,0)+1</f>
        <v>4</v>
      </c>
      <c r="D1393">
        <f>ROUNDUP(DaysPastLaunch[[#This Row],[MonthNumPastLaunch]]/3,0)</f>
        <v>16</v>
      </c>
      <c r="E1393" s="4" t="str">
        <f>"Month "&amp;DaysPastLaunch[[#This Row],[MonthNumPastLaunch]]</f>
        <v>Month 47</v>
      </c>
      <c r="F1393" s="4" t="str">
        <f>"Year "&amp;DaysPastLaunch[[#This Row],[YearNumPastLaunch]]</f>
        <v>Year 4</v>
      </c>
      <c r="G1393" s="4" t="str">
        <f>"Quarter "&amp;DaysPastLaunch[[#This Row],[QuartnerNumPastLaunch]]</f>
        <v>Quarter 16</v>
      </c>
      <c r="H1393" s="4">
        <f>MOD(DaysPastLaunch[[#This Row],[MonthNumPastLaunch]]-1,12)+1</f>
        <v>11</v>
      </c>
      <c r="I1393" s="4">
        <f>MOD(DaysPastLaunch[[#This Row],[QuartnerNumPastLaunch]]-1,4)+1</f>
        <v>4</v>
      </c>
      <c r="J1393" s="4" t="str">
        <f>"Y"&amp;DaysPastLaunch[[#This Row],[YearNumPastLaunch]]&amp;" "&amp;"M"&amp;DaysPastLaunch[[#This Row],[Month1_12]]</f>
        <v>Y4 M11</v>
      </c>
      <c r="K1393" s="4" t="str">
        <f>"Y"&amp;DaysPastLaunch[[#This Row],[YearNumPastLaunch]]&amp;" "&amp;"Q"&amp;DaysPastLaunch[[#This Row],[Quarter1_4]]</f>
        <v>Y4 Q4</v>
      </c>
      <c r="L1393" s="4" t="str">
        <f>DaysPastLaunch[[#This Row],[YearPastLaunch]]&amp;" "&amp;"Month "&amp;DaysPastLaunch[[#This Row],[Month1_12]]</f>
        <v>Year 4 Month 11</v>
      </c>
      <c r="M1393" s="4" t="str">
        <f>DaysPastLaunch[[#This Row],[YearPastLaunch]]&amp;" "&amp;"Quarter "&amp;DaysPastLaunch[[#This Row],[Quarter1_4]]</f>
        <v>Year 4 Quarter 4</v>
      </c>
    </row>
    <row r="1394" spans="1:13" x14ac:dyDescent="0.25">
      <c r="A1394">
        <v>1393</v>
      </c>
      <c r="B1394">
        <f>ROUNDDOWN((DaysPastLaunch[[#This Row],[DaysPastLaunch]]-1)/30,0)+1</f>
        <v>47</v>
      </c>
      <c r="C1394">
        <f>ROUNDDOWN((DaysPastLaunch[[#This Row],[MonthNumPastLaunch]]-1)/12,0)+1</f>
        <v>4</v>
      </c>
      <c r="D1394">
        <f>ROUNDUP(DaysPastLaunch[[#This Row],[MonthNumPastLaunch]]/3,0)</f>
        <v>16</v>
      </c>
      <c r="E1394" s="4" t="str">
        <f>"Month "&amp;DaysPastLaunch[[#This Row],[MonthNumPastLaunch]]</f>
        <v>Month 47</v>
      </c>
      <c r="F1394" s="4" t="str">
        <f>"Year "&amp;DaysPastLaunch[[#This Row],[YearNumPastLaunch]]</f>
        <v>Year 4</v>
      </c>
      <c r="G1394" s="4" t="str">
        <f>"Quarter "&amp;DaysPastLaunch[[#This Row],[QuartnerNumPastLaunch]]</f>
        <v>Quarter 16</v>
      </c>
      <c r="H1394" s="4">
        <f>MOD(DaysPastLaunch[[#This Row],[MonthNumPastLaunch]]-1,12)+1</f>
        <v>11</v>
      </c>
      <c r="I1394" s="4">
        <f>MOD(DaysPastLaunch[[#This Row],[QuartnerNumPastLaunch]]-1,4)+1</f>
        <v>4</v>
      </c>
      <c r="J1394" s="4" t="str">
        <f>"Y"&amp;DaysPastLaunch[[#This Row],[YearNumPastLaunch]]&amp;" "&amp;"M"&amp;DaysPastLaunch[[#This Row],[Month1_12]]</f>
        <v>Y4 M11</v>
      </c>
      <c r="K1394" s="4" t="str">
        <f>"Y"&amp;DaysPastLaunch[[#This Row],[YearNumPastLaunch]]&amp;" "&amp;"Q"&amp;DaysPastLaunch[[#This Row],[Quarter1_4]]</f>
        <v>Y4 Q4</v>
      </c>
      <c r="L1394" s="4" t="str">
        <f>DaysPastLaunch[[#This Row],[YearPastLaunch]]&amp;" "&amp;"Month "&amp;DaysPastLaunch[[#This Row],[Month1_12]]</f>
        <v>Year 4 Month 11</v>
      </c>
      <c r="M1394" s="4" t="str">
        <f>DaysPastLaunch[[#This Row],[YearPastLaunch]]&amp;" "&amp;"Quarter "&amp;DaysPastLaunch[[#This Row],[Quarter1_4]]</f>
        <v>Year 4 Quarter 4</v>
      </c>
    </row>
    <row r="1395" spans="1:13" x14ac:dyDescent="0.25">
      <c r="A1395">
        <v>1394</v>
      </c>
      <c r="B1395">
        <f>ROUNDDOWN((DaysPastLaunch[[#This Row],[DaysPastLaunch]]-1)/30,0)+1</f>
        <v>47</v>
      </c>
      <c r="C1395">
        <f>ROUNDDOWN((DaysPastLaunch[[#This Row],[MonthNumPastLaunch]]-1)/12,0)+1</f>
        <v>4</v>
      </c>
      <c r="D1395">
        <f>ROUNDUP(DaysPastLaunch[[#This Row],[MonthNumPastLaunch]]/3,0)</f>
        <v>16</v>
      </c>
      <c r="E1395" s="4" t="str">
        <f>"Month "&amp;DaysPastLaunch[[#This Row],[MonthNumPastLaunch]]</f>
        <v>Month 47</v>
      </c>
      <c r="F1395" s="4" t="str">
        <f>"Year "&amp;DaysPastLaunch[[#This Row],[YearNumPastLaunch]]</f>
        <v>Year 4</v>
      </c>
      <c r="G1395" s="4" t="str">
        <f>"Quarter "&amp;DaysPastLaunch[[#This Row],[QuartnerNumPastLaunch]]</f>
        <v>Quarter 16</v>
      </c>
      <c r="H1395" s="4">
        <f>MOD(DaysPastLaunch[[#This Row],[MonthNumPastLaunch]]-1,12)+1</f>
        <v>11</v>
      </c>
      <c r="I1395" s="4">
        <f>MOD(DaysPastLaunch[[#This Row],[QuartnerNumPastLaunch]]-1,4)+1</f>
        <v>4</v>
      </c>
      <c r="J1395" s="4" t="str">
        <f>"Y"&amp;DaysPastLaunch[[#This Row],[YearNumPastLaunch]]&amp;" "&amp;"M"&amp;DaysPastLaunch[[#This Row],[Month1_12]]</f>
        <v>Y4 M11</v>
      </c>
      <c r="K1395" s="4" t="str">
        <f>"Y"&amp;DaysPastLaunch[[#This Row],[YearNumPastLaunch]]&amp;" "&amp;"Q"&amp;DaysPastLaunch[[#This Row],[Quarter1_4]]</f>
        <v>Y4 Q4</v>
      </c>
      <c r="L1395" s="4" t="str">
        <f>DaysPastLaunch[[#This Row],[YearPastLaunch]]&amp;" "&amp;"Month "&amp;DaysPastLaunch[[#This Row],[Month1_12]]</f>
        <v>Year 4 Month 11</v>
      </c>
      <c r="M1395" s="4" t="str">
        <f>DaysPastLaunch[[#This Row],[YearPastLaunch]]&amp;" "&amp;"Quarter "&amp;DaysPastLaunch[[#This Row],[Quarter1_4]]</f>
        <v>Year 4 Quarter 4</v>
      </c>
    </row>
    <row r="1396" spans="1:13" x14ac:dyDescent="0.25">
      <c r="A1396">
        <v>1395</v>
      </c>
      <c r="B1396">
        <f>ROUNDDOWN((DaysPastLaunch[[#This Row],[DaysPastLaunch]]-1)/30,0)+1</f>
        <v>47</v>
      </c>
      <c r="C1396">
        <f>ROUNDDOWN((DaysPastLaunch[[#This Row],[MonthNumPastLaunch]]-1)/12,0)+1</f>
        <v>4</v>
      </c>
      <c r="D1396">
        <f>ROUNDUP(DaysPastLaunch[[#This Row],[MonthNumPastLaunch]]/3,0)</f>
        <v>16</v>
      </c>
      <c r="E1396" s="4" t="str">
        <f>"Month "&amp;DaysPastLaunch[[#This Row],[MonthNumPastLaunch]]</f>
        <v>Month 47</v>
      </c>
      <c r="F1396" s="4" t="str">
        <f>"Year "&amp;DaysPastLaunch[[#This Row],[YearNumPastLaunch]]</f>
        <v>Year 4</v>
      </c>
      <c r="G1396" s="4" t="str">
        <f>"Quarter "&amp;DaysPastLaunch[[#This Row],[QuartnerNumPastLaunch]]</f>
        <v>Quarter 16</v>
      </c>
      <c r="H1396" s="4">
        <f>MOD(DaysPastLaunch[[#This Row],[MonthNumPastLaunch]]-1,12)+1</f>
        <v>11</v>
      </c>
      <c r="I1396" s="4">
        <f>MOD(DaysPastLaunch[[#This Row],[QuartnerNumPastLaunch]]-1,4)+1</f>
        <v>4</v>
      </c>
      <c r="J1396" s="4" t="str">
        <f>"Y"&amp;DaysPastLaunch[[#This Row],[YearNumPastLaunch]]&amp;" "&amp;"M"&amp;DaysPastLaunch[[#This Row],[Month1_12]]</f>
        <v>Y4 M11</v>
      </c>
      <c r="K1396" s="4" t="str">
        <f>"Y"&amp;DaysPastLaunch[[#This Row],[YearNumPastLaunch]]&amp;" "&amp;"Q"&amp;DaysPastLaunch[[#This Row],[Quarter1_4]]</f>
        <v>Y4 Q4</v>
      </c>
      <c r="L1396" s="4" t="str">
        <f>DaysPastLaunch[[#This Row],[YearPastLaunch]]&amp;" "&amp;"Month "&amp;DaysPastLaunch[[#This Row],[Month1_12]]</f>
        <v>Year 4 Month 11</v>
      </c>
      <c r="M1396" s="4" t="str">
        <f>DaysPastLaunch[[#This Row],[YearPastLaunch]]&amp;" "&amp;"Quarter "&amp;DaysPastLaunch[[#This Row],[Quarter1_4]]</f>
        <v>Year 4 Quarter 4</v>
      </c>
    </row>
    <row r="1397" spans="1:13" x14ac:dyDescent="0.25">
      <c r="A1397">
        <v>1396</v>
      </c>
      <c r="B1397">
        <f>ROUNDDOWN((DaysPastLaunch[[#This Row],[DaysPastLaunch]]-1)/30,0)+1</f>
        <v>47</v>
      </c>
      <c r="C1397">
        <f>ROUNDDOWN((DaysPastLaunch[[#This Row],[MonthNumPastLaunch]]-1)/12,0)+1</f>
        <v>4</v>
      </c>
      <c r="D1397">
        <f>ROUNDUP(DaysPastLaunch[[#This Row],[MonthNumPastLaunch]]/3,0)</f>
        <v>16</v>
      </c>
      <c r="E1397" s="4" t="str">
        <f>"Month "&amp;DaysPastLaunch[[#This Row],[MonthNumPastLaunch]]</f>
        <v>Month 47</v>
      </c>
      <c r="F1397" s="4" t="str">
        <f>"Year "&amp;DaysPastLaunch[[#This Row],[YearNumPastLaunch]]</f>
        <v>Year 4</v>
      </c>
      <c r="G1397" s="4" t="str">
        <f>"Quarter "&amp;DaysPastLaunch[[#This Row],[QuartnerNumPastLaunch]]</f>
        <v>Quarter 16</v>
      </c>
      <c r="H1397" s="4">
        <f>MOD(DaysPastLaunch[[#This Row],[MonthNumPastLaunch]]-1,12)+1</f>
        <v>11</v>
      </c>
      <c r="I1397" s="4">
        <f>MOD(DaysPastLaunch[[#This Row],[QuartnerNumPastLaunch]]-1,4)+1</f>
        <v>4</v>
      </c>
      <c r="J1397" s="4" t="str">
        <f>"Y"&amp;DaysPastLaunch[[#This Row],[YearNumPastLaunch]]&amp;" "&amp;"M"&amp;DaysPastLaunch[[#This Row],[Month1_12]]</f>
        <v>Y4 M11</v>
      </c>
      <c r="K1397" s="4" t="str">
        <f>"Y"&amp;DaysPastLaunch[[#This Row],[YearNumPastLaunch]]&amp;" "&amp;"Q"&amp;DaysPastLaunch[[#This Row],[Quarter1_4]]</f>
        <v>Y4 Q4</v>
      </c>
      <c r="L1397" s="4" t="str">
        <f>DaysPastLaunch[[#This Row],[YearPastLaunch]]&amp;" "&amp;"Month "&amp;DaysPastLaunch[[#This Row],[Month1_12]]</f>
        <v>Year 4 Month 11</v>
      </c>
      <c r="M1397" s="4" t="str">
        <f>DaysPastLaunch[[#This Row],[YearPastLaunch]]&amp;" "&amp;"Quarter "&amp;DaysPastLaunch[[#This Row],[Quarter1_4]]</f>
        <v>Year 4 Quarter 4</v>
      </c>
    </row>
    <row r="1398" spans="1:13" x14ac:dyDescent="0.25">
      <c r="A1398">
        <v>1397</v>
      </c>
      <c r="B1398">
        <f>ROUNDDOWN((DaysPastLaunch[[#This Row],[DaysPastLaunch]]-1)/30,0)+1</f>
        <v>47</v>
      </c>
      <c r="C1398">
        <f>ROUNDDOWN((DaysPastLaunch[[#This Row],[MonthNumPastLaunch]]-1)/12,0)+1</f>
        <v>4</v>
      </c>
      <c r="D1398">
        <f>ROUNDUP(DaysPastLaunch[[#This Row],[MonthNumPastLaunch]]/3,0)</f>
        <v>16</v>
      </c>
      <c r="E1398" s="4" t="str">
        <f>"Month "&amp;DaysPastLaunch[[#This Row],[MonthNumPastLaunch]]</f>
        <v>Month 47</v>
      </c>
      <c r="F1398" s="4" t="str">
        <f>"Year "&amp;DaysPastLaunch[[#This Row],[YearNumPastLaunch]]</f>
        <v>Year 4</v>
      </c>
      <c r="G1398" s="4" t="str">
        <f>"Quarter "&amp;DaysPastLaunch[[#This Row],[QuartnerNumPastLaunch]]</f>
        <v>Quarter 16</v>
      </c>
      <c r="H1398" s="4">
        <f>MOD(DaysPastLaunch[[#This Row],[MonthNumPastLaunch]]-1,12)+1</f>
        <v>11</v>
      </c>
      <c r="I1398" s="4">
        <f>MOD(DaysPastLaunch[[#This Row],[QuartnerNumPastLaunch]]-1,4)+1</f>
        <v>4</v>
      </c>
      <c r="J1398" s="4" t="str">
        <f>"Y"&amp;DaysPastLaunch[[#This Row],[YearNumPastLaunch]]&amp;" "&amp;"M"&amp;DaysPastLaunch[[#This Row],[Month1_12]]</f>
        <v>Y4 M11</v>
      </c>
      <c r="K1398" s="4" t="str">
        <f>"Y"&amp;DaysPastLaunch[[#This Row],[YearNumPastLaunch]]&amp;" "&amp;"Q"&amp;DaysPastLaunch[[#This Row],[Quarter1_4]]</f>
        <v>Y4 Q4</v>
      </c>
      <c r="L1398" s="4" t="str">
        <f>DaysPastLaunch[[#This Row],[YearPastLaunch]]&amp;" "&amp;"Month "&amp;DaysPastLaunch[[#This Row],[Month1_12]]</f>
        <v>Year 4 Month 11</v>
      </c>
      <c r="M1398" s="4" t="str">
        <f>DaysPastLaunch[[#This Row],[YearPastLaunch]]&amp;" "&amp;"Quarter "&amp;DaysPastLaunch[[#This Row],[Quarter1_4]]</f>
        <v>Year 4 Quarter 4</v>
      </c>
    </row>
    <row r="1399" spans="1:13" x14ac:dyDescent="0.25">
      <c r="A1399">
        <v>1398</v>
      </c>
      <c r="B1399">
        <f>ROUNDDOWN((DaysPastLaunch[[#This Row],[DaysPastLaunch]]-1)/30,0)+1</f>
        <v>47</v>
      </c>
      <c r="C1399">
        <f>ROUNDDOWN((DaysPastLaunch[[#This Row],[MonthNumPastLaunch]]-1)/12,0)+1</f>
        <v>4</v>
      </c>
      <c r="D1399">
        <f>ROUNDUP(DaysPastLaunch[[#This Row],[MonthNumPastLaunch]]/3,0)</f>
        <v>16</v>
      </c>
      <c r="E1399" s="4" t="str">
        <f>"Month "&amp;DaysPastLaunch[[#This Row],[MonthNumPastLaunch]]</f>
        <v>Month 47</v>
      </c>
      <c r="F1399" s="4" t="str">
        <f>"Year "&amp;DaysPastLaunch[[#This Row],[YearNumPastLaunch]]</f>
        <v>Year 4</v>
      </c>
      <c r="G1399" s="4" t="str">
        <f>"Quarter "&amp;DaysPastLaunch[[#This Row],[QuartnerNumPastLaunch]]</f>
        <v>Quarter 16</v>
      </c>
      <c r="H1399" s="4">
        <f>MOD(DaysPastLaunch[[#This Row],[MonthNumPastLaunch]]-1,12)+1</f>
        <v>11</v>
      </c>
      <c r="I1399" s="4">
        <f>MOD(DaysPastLaunch[[#This Row],[QuartnerNumPastLaunch]]-1,4)+1</f>
        <v>4</v>
      </c>
      <c r="J1399" s="4" t="str">
        <f>"Y"&amp;DaysPastLaunch[[#This Row],[YearNumPastLaunch]]&amp;" "&amp;"M"&amp;DaysPastLaunch[[#This Row],[Month1_12]]</f>
        <v>Y4 M11</v>
      </c>
      <c r="K1399" s="4" t="str">
        <f>"Y"&amp;DaysPastLaunch[[#This Row],[YearNumPastLaunch]]&amp;" "&amp;"Q"&amp;DaysPastLaunch[[#This Row],[Quarter1_4]]</f>
        <v>Y4 Q4</v>
      </c>
      <c r="L1399" s="4" t="str">
        <f>DaysPastLaunch[[#This Row],[YearPastLaunch]]&amp;" "&amp;"Month "&amp;DaysPastLaunch[[#This Row],[Month1_12]]</f>
        <v>Year 4 Month 11</v>
      </c>
      <c r="M1399" s="4" t="str">
        <f>DaysPastLaunch[[#This Row],[YearPastLaunch]]&amp;" "&amp;"Quarter "&amp;DaysPastLaunch[[#This Row],[Quarter1_4]]</f>
        <v>Year 4 Quarter 4</v>
      </c>
    </row>
    <row r="1400" spans="1:13" x14ac:dyDescent="0.25">
      <c r="A1400">
        <v>1399</v>
      </c>
      <c r="B1400">
        <f>ROUNDDOWN((DaysPastLaunch[[#This Row],[DaysPastLaunch]]-1)/30,0)+1</f>
        <v>47</v>
      </c>
      <c r="C1400">
        <f>ROUNDDOWN((DaysPastLaunch[[#This Row],[MonthNumPastLaunch]]-1)/12,0)+1</f>
        <v>4</v>
      </c>
      <c r="D1400">
        <f>ROUNDUP(DaysPastLaunch[[#This Row],[MonthNumPastLaunch]]/3,0)</f>
        <v>16</v>
      </c>
      <c r="E1400" s="4" t="str">
        <f>"Month "&amp;DaysPastLaunch[[#This Row],[MonthNumPastLaunch]]</f>
        <v>Month 47</v>
      </c>
      <c r="F1400" s="4" t="str">
        <f>"Year "&amp;DaysPastLaunch[[#This Row],[YearNumPastLaunch]]</f>
        <v>Year 4</v>
      </c>
      <c r="G1400" s="4" t="str">
        <f>"Quarter "&amp;DaysPastLaunch[[#This Row],[QuartnerNumPastLaunch]]</f>
        <v>Quarter 16</v>
      </c>
      <c r="H1400" s="4">
        <f>MOD(DaysPastLaunch[[#This Row],[MonthNumPastLaunch]]-1,12)+1</f>
        <v>11</v>
      </c>
      <c r="I1400" s="4">
        <f>MOD(DaysPastLaunch[[#This Row],[QuartnerNumPastLaunch]]-1,4)+1</f>
        <v>4</v>
      </c>
      <c r="J1400" s="4" t="str">
        <f>"Y"&amp;DaysPastLaunch[[#This Row],[YearNumPastLaunch]]&amp;" "&amp;"M"&amp;DaysPastLaunch[[#This Row],[Month1_12]]</f>
        <v>Y4 M11</v>
      </c>
      <c r="K1400" s="4" t="str">
        <f>"Y"&amp;DaysPastLaunch[[#This Row],[YearNumPastLaunch]]&amp;" "&amp;"Q"&amp;DaysPastLaunch[[#This Row],[Quarter1_4]]</f>
        <v>Y4 Q4</v>
      </c>
      <c r="L1400" s="4" t="str">
        <f>DaysPastLaunch[[#This Row],[YearPastLaunch]]&amp;" "&amp;"Month "&amp;DaysPastLaunch[[#This Row],[Month1_12]]</f>
        <v>Year 4 Month 11</v>
      </c>
      <c r="M1400" s="4" t="str">
        <f>DaysPastLaunch[[#This Row],[YearPastLaunch]]&amp;" "&amp;"Quarter "&amp;DaysPastLaunch[[#This Row],[Quarter1_4]]</f>
        <v>Year 4 Quarter 4</v>
      </c>
    </row>
    <row r="1401" spans="1:13" x14ac:dyDescent="0.25">
      <c r="A1401">
        <v>1400</v>
      </c>
      <c r="B1401">
        <f>ROUNDDOWN((DaysPastLaunch[[#This Row],[DaysPastLaunch]]-1)/30,0)+1</f>
        <v>47</v>
      </c>
      <c r="C1401">
        <f>ROUNDDOWN((DaysPastLaunch[[#This Row],[MonthNumPastLaunch]]-1)/12,0)+1</f>
        <v>4</v>
      </c>
      <c r="D1401">
        <f>ROUNDUP(DaysPastLaunch[[#This Row],[MonthNumPastLaunch]]/3,0)</f>
        <v>16</v>
      </c>
      <c r="E1401" s="4" t="str">
        <f>"Month "&amp;DaysPastLaunch[[#This Row],[MonthNumPastLaunch]]</f>
        <v>Month 47</v>
      </c>
      <c r="F1401" s="4" t="str">
        <f>"Year "&amp;DaysPastLaunch[[#This Row],[YearNumPastLaunch]]</f>
        <v>Year 4</v>
      </c>
      <c r="G1401" s="4" t="str">
        <f>"Quarter "&amp;DaysPastLaunch[[#This Row],[QuartnerNumPastLaunch]]</f>
        <v>Quarter 16</v>
      </c>
      <c r="H1401" s="4">
        <f>MOD(DaysPastLaunch[[#This Row],[MonthNumPastLaunch]]-1,12)+1</f>
        <v>11</v>
      </c>
      <c r="I1401" s="4">
        <f>MOD(DaysPastLaunch[[#This Row],[QuartnerNumPastLaunch]]-1,4)+1</f>
        <v>4</v>
      </c>
      <c r="J1401" s="4" t="str">
        <f>"Y"&amp;DaysPastLaunch[[#This Row],[YearNumPastLaunch]]&amp;" "&amp;"M"&amp;DaysPastLaunch[[#This Row],[Month1_12]]</f>
        <v>Y4 M11</v>
      </c>
      <c r="K1401" s="4" t="str">
        <f>"Y"&amp;DaysPastLaunch[[#This Row],[YearNumPastLaunch]]&amp;" "&amp;"Q"&amp;DaysPastLaunch[[#This Row],[Quarter1_4]]</f>
        <v>Y4 Q4</v>
      </c>
      <c r="L1401" s="4" t="str">
        <f>DaysPastLaunch[[#This Row],[YearPastLaunch]]&amp;" "&amp;"Month "&amp;DaysPastLaunch[[#This Row],[Month1_12]]</f>
        <v>Year 4 Month 11</v>
      </c>
      <c r="M1401" s="4" t="str">
        <f>DaysPastLaunch[[#This Row],[YearPastLaunch]]&amp;" "&amp;"Quarter "&amp;DaysPastLaunch[[#This Row],[Quarter1_4]]</f>
        <v>Year 4 Quarter 4</v>
      </c>
    </row>
    <row r="1402" spans="1:13" x14ac:dyDescent="0.25">
      <c r="A1402">
        <v>1401</v>
      </c>
      <c r="B1402">
        <f>ROUNDDOWN((DaysPastLaunch[[#This Row],[DaysPastLaunch]]-1)/30,0)+1</f>
        <v>47</v>
      </c>
      <c r="C1402">
        <f>ROUNDDOWN((DaysPastLaunch[[#This Row],[MonthNumPastLaunch]]-1)/12,0)+1</f>
        <v>4</v>
      </c>
      <c r="D1402">
        <f>ROUNDUP(DaysPastLaunch[[#This Row],[MonthNumPastLaunch]]/3,0)</f>
        <v>16</v>
      </c>
      <c r="E1402" s="4" t="str">
        <f>"Month "&amp;DaysPastLaunch[[#This Row],[MonthNumPastLaunch]]</f>
        <v>Month 47</v>
      </c>
      <c r="F1402" s="4" t="str">
        <f>"Year "&amp;DaysPastLaunch[[#This Row],[YearNumPastLaunch]]</f>
        <v>Year 4</v>
      </c>
      <c r="G1402" s="4" t="str">
        <f>"Quarter "&amp;DaysPastLaunch[[#This Row],[QuartnerNumPastLaunch]]</f>
        <v>Quarter 16</v>
      </c>
      <c r="H1402" s="4">
        <f>MOD(DaysPastLaunch[[#This Row],[MonthNumPastLaunch]]-1,12)+1</f>
        <v>11</v>
      </c>
      <c r="I1402" s="4">
        <f>MOD(DaysPastLaunch[[#This Row],[QuartnerNumPastLaunch]]-1,4)+1</f>
        <v>4</v>
      </c>
      <c r="J1402" s="4" t="str">
        <f>"Y"&amp;DaysPastLaunch[[#This Row],[YearNumPastLaunch]]&amp;" "&amp;"M"&amp;DaysPastLaunch[[#This Row],[Month1_12]]</f>
        <v>Y4 M11</v>
      </c>
      <c r="K1402" s="4" t="str">
        <f>"Y"&amp;DaysPastLaunch[[#This Row],[YearNumPastLaunch]]&amp;" "&amp;"Q"&amp;DaysPastLaunch[[#This Row],[Quarter1_4]]</f>
        <v>Y4 Q4</v>
      </c>
      <c r="L1402" s="4" t="str">
        <f>DaysPastLaunch[[#This Row],[YearPastLaunch]]&amp;" "&amp;"Month "&amp;DaysPastLaunch[[#This Row],[Month1_12]]</f>
        <v>Year 4 Month 11</v>
      </c>
      <c r="M1402" s="4" t="str">
        <f>DaysPastLaunch[[#This Row],[YearPastLaunch]]&amp;" "&amp;"Quarter "&amp;DaysPastLaunch[[#This Row],[Quarter1_4]]</f>
        <v>Year 4 Quarter 4</v>
      </c>
    </row>
    <row r="1403" spans="1:13" x14ac:dyDescent="0.25">
      <c r="A1403">
        <v>1402</v>
      </c>
      <c r="B1403">
        <f>ROUNDDOWN((DaysPastLaunch[[#This Row],[DaysPastLaunch]]-1)/30,0)+1</f>
        <v>47</v>
      </c>
      <c r="C1403">
        <f>ROUNDDOWN((DaysPastLaunch[[#This Row],[MonthNumPastLaunch]]-1)/12,0)+1</f>
        <v>4</v>
      </c>
      <c r="D1403">
        <f>ROUNDUP(DaysPastLaunch[[#This Row],[MonthNumPastLaunch]]/3,0)</f>
        <v>16</v>
      </c>
      <c r="E1403" s="4" t="str">
        <f>"Month "&amp;DaysPastLaunch[[#This Row],[MonthNumPastLaunch]]</f>
        <v>Month 47</v>
      </c>
      <c r="F1403" s="4" t="str">
        <f>"Year "&amp;DaysPastLaunch[[#This Row],[YearNumPastLaunch]]</f>
        <v>Year 4</v>
      </c>
      <c r="G1403" s="4" t="str">
        <f>"Quarter "&amp;DaysPastLaunch[[#This Row],[QuartnerNumPastLaunch]]</f>
        <v>Quarter 16</v>
      </c>
      <c r="H1403" s="4">
        <f>MOD(DaysPastLaunch[[#This Row],[MonthNumPastLaunch]]-1,12)+1</f>
        <v>11</v>
      </c>
      <c r="I1403" s="4">
        <f>MOD(DaysPastLaunch[[#This Row],[QuartnerNumPastLaunch]]-1,4)+1</f>
        <v>4</v>
      </c>
      <c r="J1403" s="4" t="str">
        <f>"Y"&amp;DaysPastLaunch[[#This Row],[YearNumPastLaunch]]&amp;" "&amp;"M"&amp;DaysPastLaunch[[#This Row],[Month1_12]]</f>
        <v>Y4 M11</v>
      </c>
      <c r="K1403" s="4" t="str">
        <f>"Y"&amp;DaysPastLaunch[[#This Row],[YearNumPastLaunch]]&amp;" "&amp;"Q"&amp;DaysPastLaunch[[#This Row],[Quarter1_4]]</f>
        <v>Y4 Q4</v>
      </c>
      <c r="L1403" s="4" t="str">
        <f>DaysPastLaunch[[#This Row],[YearPastLaunch]]&amp;" "&amp;"Month "&amp;DaysPastLaunch[[#This Row],[Month1_12]]</f>
        <v>Year 4 Month 11</v>
      </c>
      <c r="M1403" s="4" t="str">
        <f>DaysPastLaunch[[#This Row],[YearPastLaunch]]&amp;" "&amp;"Quarter "&amp;DaysPastLaunch[[#This Row],[Quarter1_4]]</f>
        <v>Year 4 Quarter 4</v>
      </c>
    </row>
    <row r="1404" spans="1:13" x14ac:dyDescent="0.25">
      <c r="A1404">
        <v>1403</v>
      </c>
      <c r="B1404">
        <f>ROUNDDOWN((DaysPastLaunch[[#This Row],[DaysPastLaunch]]-1)/30,0)+1</f>
        <v>47</v>
      </c>
      <c r="C1404">
        <f>ROUNDDOWN((DaysPastLaunch[[#This Row],[MonthNumPastLaunch]]-1)/12,0)+1</f>
        <v>4</v>
      </c>
      <c r="D1404">
        <f>ROUNDUP(DaysPastLaunch[[#This Row],[MonthNumPastLaunch]]/3,0)</f>
        <v>16</v>
      </c>
      <c r="E1404" s="4" t="str">
        <f>"Month "&amp;DaysPastLaunch[[#This Row],[MonthNumPastLaunch]]</f>
        <v>Month 47</v>
      </c>
      <c r="F1404" s="4" t="str">
        <f>"Year "&amp;DaysPastLaunch[[#This Row],[YearNumPastLaunch]]</f>
        <v>Year 4</v>
      </c>
      <c r="G1404" s="4" t="str">
        <f>"Quarter "&amp;DaysPastLaunch[[#This Row],[QuartnerNumPastLaunch]]</f>
        <v>Quarter 16</v>
      </c>
      <c r="H1404" s="4">
        <f>MOD(DaysPastLaunch[[#This Row],[MonthNumPastLaunch]]-1,12)+1</f>
        <v>11</v>
      </c>
      <c r="I1404" s="4">
        <f>MOD(DaysPastLaunch[[#This Row],[QuartnerNumPastLaunch]]-1,4)+1</f>
        <v>4</v>
      </c>
      <c r="J1404" s="4" t="str">
        <f>"Y"&amp;DaysPastLaunch[[#This Row],[YearNumPastLaunch]]&amp;" "&amp;"M"&amp;DaysPastLaunch[[#This Row],[Month1_12]]</f>
        <v>Y4 M11</v>
      </c>
      <c r="K1404" s="4" t="str">
        <f>"Y"&amp;DaysPastLaunch[[#This Row],[YearNumPastLaunch]]&amp;" "&amp;"Q"&amp;DaysPastLaunch[[#This Row],[Quarter1_4]]</f>
        <v>Y4 Q4</v>
      </c>
      <c r="L1404" s="4" t="str">
        <f>DaysPastLaunch[[#This Row],[YearPastLaunch]]&amp;" "&amp;"Month "&amp;DaysPastLaunch[[#This Row],[Month1_12]]</f>
        <v>Year 4 Month 11</v>
      </c>
      <c r="M1404" s="4" t="str">
        <f>DaysPastLaunch[[#This Row],[YearPastLaunch]]&amp;" "&amp;"Quarter "&amp;DaysPastLaunch[[#This Row],[Quarter1_4]]</f>
        <v>Year 4 Quarter 4</v>
      </c>
    </row>
    <row r="1405" spans="1:13" x14ac:dyDescent="0.25">
      <c r="A1405">
        <v>1404</v>
      </c>
      <c r="B1405">
        <f>ROUNDDOWN((DaysPastLaunch[[#This Row],[DaysPastLaunch]]-1)/30,0)+1</f>
        <v>47</v>
      </c>
      <c r="C1405">
        <f>ROUNDDOWN((DaysPastLaunch[[#This Row],[MonthNumPastLaunch]]-1)/12,0)+1</f>
        <v>4</v>
      </c>
      <c r="D1405">
        <f>ROUNDUP(DaysPastLaunch[[#This Row],[MonthNumPastLaunch]]/3,0)</f>
        <v>16</v>
      </c>
      <c r="E1405" s="4" t="str">
        <f>"Month "&amp;DaysPastLaunch[[#This Row],[MonthNumPastLaunch]]</f>
        <v>Month 47</v>
      </c>
      <c r="F1405" s="4" t="str">
        <f>"Year "&amp;DaysPastLaunch[[#This Row],[YearNumPastLaunch]]</f>
        <v>Year 4</v>
      </c>
      <c r="G1405" s="4" t="str">
        <f>"Quarter "&amp;DaysPastLaunch[[#This Row],[QuartnerNumPastLaunch]]</f>
        <v>Quarter 16</v>
      </c>
      <c r="H1405" s="4">
        <f>MOD(DaysPastLaunch[[#This Row],[MonthNumPastLaunch]]-1,12)+1</f>
        <v>11</v>
      </c>
      <c r="I1405" s="4">
        <f>MOD(DaysPastLaunch[[#This Row],[QuartnerNumPastLaunch]]-1,4)+1</f>
        <v>4</v>
      </c>
      <c r="J1405" s="4" t="str">
        <f>"Y"&amp;DaysPastLaunch[[#This Row],[YearNumPastLaunch]]&amp;" "&amp;"M"&amp;DaysPastLaunch[[#This Row],[Month1_12]]</f>
        <v>Y4 M11</v>
      </c>
      <c r="K1405" s="4" t="str">
        <f>"Y"&amp;DaysPastLaunch[[#This Row],[YearNumPastLaunch]]&amp;" "&amp;"Q"&amp;DaysPastLaunch[[#This Row],[Quarter1_4]]</f>
        <v>Y4 Q4</v>
      </c>
      <c r="L1405" s="4" t="str">
        <f>DaysPastLaunch[[#This Row],[YearPastLaunch]]&amp;" "&amp;"Month "&amp;DaysPastLaunch[[#This Row],[Month1_12]]</f>
        <v>Year 4 Month 11</v>
      </c>
      <c r="M1405" s="4" t="str">
        <f>DaysPastLaunch[[#This Row],[YearPastLaunch]]&amp;" "&amp;"Quarter "&amp;DaysPastLaunch[[#This Row],[Quarter1_4]]</f>
        <v>Year 4 Quarter 4</v>
      </c>
    </row>
    <row r="1406" spans="1:13" x14ac:dyDescent="0.25">
      <c r="A1406">
        <v>1405</v>
      </c>
      <c r="B1406">
        <f>ROUNDDOWN((DaysPastLaunch[[#This Row],[DaysPastLaunch]]-1)/30,0)+1</f>
        <v>47</v>
      </c>
      <c r="C1406">
        <f>ROUNDDOWN((DaysPastLaunch[[#This Row],[MonthNumPastLaunch]]-1)/12,0)+1</f>
        <v>4</v>
      </c>
      <c r="D1406">
        <f>ROUNDUP(DaysPastLaunch[[#This Row],[MonthNumPastLaunch]]/3,0)</f>
        <v>16</v>
      </c>
      <c r="E1406" s="4" t="str">
        <f>"Month "&amp;DaysPastLaunch[[#This Row],[MonthNumPastLaunch]]</f>
        <v>Month 47</v>
      </c>
      <c r="F1406" s="4" t="str">
        <f>"Year "&amp;DaysPastLaunch[[#This Row],[YearNumPastLaunch]]</f>
        <v>Year 4</v>
      </c>
      <c r="G1406" s="4" t="str">
        <f>"Quarter "&amp;DaysPastLaunch[[#This Row],[QuartnerNumPastLaunch]]</f>
        <v>Quarter 16</v>
      </c>
      <c r="H1406" s="4">
        <f>MOD(DaysPastLaunch[[#This Row],[MonthNumPastLaunch]]-1,12)+1</f>
        <v>11</v>
      </c>
      <c r="I1406" s="4">
        <f>MOD(DaysPastLaunch[[#This Row],[QuartnerNumPastLaunch]]-1,4)+1</f>
        <v>4</v>
      </c>
      <c r="J1406" s="4" t="str">
        <f>"Y"&amp;DaysPastLaunch[[#This Row],[YearNumPastLaunch]]&amp;" "&amp;"M"&amp;DaysPastLaunch[[#This Row],[Month1_12]]</f>
        <v>Y4 M11</v>
      </c>
      <c r="K1406" s="4" t="str">
        <f>"Y"&amp;DaysPastLaunch[[#This Row],[YearNumPastLaunch]]&amp;" "&amp;"Q"&amp;DaysPastLaunch[[#This Row],[Quarter1_4]]</f>
        <v>Y4 Q4</v>
      </c>
      <c r="L1406" s="4" t="str">
        <f>DaysPastLaunch[[#This Row],[YearPastLaunch]]&amp;" "&amp;"Month "&amp;DaysPastLaunch[[#This Row],[Month1_12]]</f>
        <v>Year 4 Month 11</v>
      </c>
      <c r="M1406" s="4" t="str">
        <f>DaysPastLaunch[[#This Row],[YearPastLaunch]]&amp;" "&amp;"Quarter "&amp;DaysPastLaunch[[#This Row],[Quarter1_4]]</f>
        <v>Year 4 Quarter 4</v>
      </c>
    </row>
    <row r="1407" spans="1:13" x14ac:dyDescent="0.25">
      <c r="A1407">
        <v>1406</v>
      </c>
      <c r="B1407">
        <f>ROUNDDOWN((DaysPastLaunch[[#This Row],[DaysPastLaunch]]-1)/30,0)+1</f>
        <v>47</v>
      </c>
      <c r="C1407">
        <f>ROUNDDOWN((DaysPastLaunch[[#This Row],[MonthNumPastLaunch]]-1)/12,0)+1</f>
        <v>4</v>
      </c>
      <c r="D1407">
        <f>ROUNDUP(DaysPastLaunch[[#This Row],[MonthNumPastLaunch]]/3,0)</f>
        <v>16</v>
      </c>
      <c r="E1407" s="4" t="str">
        <f>"Month "&amp;DaysPastLaunch[[#This Row],[MonthNumPastLaunch]]</f>
        <v>Month 47</v>
      </c>
      <c r="F1407" s="4" t="str">
        <f>"Year "&amp;DaysPastLaunch[[#This Row],[YearNumPastLaunch]]</f>
        <v>Year 4</v>
      </c>
      <c r="G1407" s="4" t="str">
        <f>"Quarter "&amp;DaysPastLaunch[[#This Row],[QuartnerNumPastLaunch]]</f>
        <v>Quarter 16</v>
      </c>
      <c r="H1407" s="4">
        <f>MOD(DaysPastLaunch[[#This Row],[MonthNumPastLaunch]]-1,12)+1</f>
        <v>11</v>
      </c>
      <c r="I1407" s="4">
        <f>MOD(DaysPastLaunch[[#This Row],[QuartnerNumPastLaunch]]-1,4)+1</f>
        <v>4</v>
      </c>
      <c r="J1407" s="4" t="str">
        <f>"Y"&amp;DaysPastLaunch[[#This Row],[YearNumPastLaunch]]&amp;" "&amp;"M"&amp;DaysPastLaunch[[#This Row],[Month1_12]]</f>
        <v>Y4 M11</v>
      </c>
      <c r="K1407" s="4" t="str">
        <f>"Y"&amp;DaysPastLaunch[[#This Row],[YearNumPastLaunch]]&amp;" "&amp;"Q"&amp;DaysPastLaunch[[#This Row],[Quarter1_4]]</f>
        <v>Y4 Q4</v>
      </c>
      <c r="L1407" s="4" t="str">
        <f>DaysPastLaunch[[#This Row],[YearPastLaunch]]&amp;" "&amp;"Month "&amp;DaysPastLaunch[[#This Row],[Month1_12]]</f>
        <v>Year 4 Month 11</v>
      </c>
      <c r="M1407" s="4" t="str">
        <f>DaysPastLaunch[[#This Row],[YearPastLaunch]]&amp;" "&amp;"Quarter "&amp;DaysPastLaunch[[#This Row],[Quarter1_4]]</f>
        <v>Year 4 Quarter 4</v>
      </c>
    </row>
    <row r="1408" spans="1:13" x14ac:dyDescent="0.25">
      <c r="A1408">
        <v>1407</v>
      </c>
      <c r="B1408">
        <f>ROUNDDOWN((DaysPastLaunch[[#This Row],[DaysPastLaunch]]-1)/30,0)+1</f>
        <v>47</v>
      </c>
      <c r="C1408">
        <f>ROUNDDOWN((DaysPastLaunch[[#This Row],[MonthNumPastLaunch]]-1)/12,0)+1</f>
        <v>4</v>
      </c>
      <c r="D1408">
        <f>ROUNDUP(DaysPastLaunch[[#This Row],[MonthNumPastLaunch]]/3,0)</f>
        <v>16</v>
      </c>
      <c r="E1408" s="4" t="str">
        <f>"Month "&amp;DaysPastLaunch[[#This Row],[MonthNumPastLaunch]]</f>
        <v>Month 47</v>
      </c>
      <c r="F1408" s="4" t="str">
        <f>"Year "&amp;DaysPastLaunch[[#This Row],[YearNumPastLaunch]]</f>
        <v>Year 4</v>
      </c>
      <c r="G1408" s="4" t="str">
        <f>"Quarter "&amp;DaysPastLaunch[[#This Row],[QuartnerNumPastLaunch]]</f>
        <v>Quarter 16</v>
      </c>
      <c r="H1408" s="4">
        <f>MOD(DaysPastLaunch[[#This Row],[MonthNumPastLaunch]]-1,12)+1</f>
        <v>11</v>
      </c>
      <c r="I1408" s="4">
        <f>MOD(DaysPastLaunch[[#This Row],[QuartnerNumPastLaunch]]-1,4)+1</f>
        <v>4</v>
      </c>
      <c r="J1408" s="4" t="str">
        <f>"Y"&amp;DaysPastLaunch[[#This Row],[YearNumPastLaunch]]&amp;" "&amp;"M"&amp;DaysPastLaunch[[#This Row],[Month1_12]]</f>
        <v>Y4 M11</v>
      </c>
      <c r="K1408" s="4" t="str">
        <f>"Y"&amp;DaysPastLaunch[[#This Row],[YearNumPastLaunch]]&amp;" "&amp;"Q"&amp;DaysPastLaunch[[#This Row],[Quarter1_4]]</f>
        <v>Y4 Q4</v>
      </c>
      <c r="L1408" s="4" t="str">
        <f>DaysPastLaunch[[#This Row],[YearPastLaunch]]&amp;" "&amp;"Month "&amp;DaysPastLaunch[[#This Row],[Month1_12]]</f>
        <v>Year 4 Month 11</v>
      </c>
      <c r="M1408" s="4" t="str">
        <f>DaysPastLaunch[[#This Row],[YearPastLaunch]]&amp;" "&amp;"Quarter "&amp;DaysPastLaunch[[#This Row],[Quarter1_4]]</f>
        <v>Year 4 Quarter 4</v>
      </c>
    </row>
    <row r="1409" spans="1:13" x14ac:dyDescent="0.25">
      <c r="A1409">
        <v>1408</v>
      </c>
      <c r="B1409">
        <f>ROUNDDOWN((DaysPastLaunch[[#This Row],[DaysPastLaunch]]-1)/30,0)+1</f>
        <v>47</v>
      </c>
      <c r="C1409">
        <f>ROUNDDOWN((DaysPastLaunch[[#This Row],[MonthNumPastLaunch]]-1)/12,0)+1</f>
        <v>4</v>
      </c>
      <c r="D1409">
        <f>ROUNDUP(DaysPastLaunch[[#This Row],[MonthNumPastLaunch]]/3,0)</f>
        <v>16</v>
      </c>
      <c r="E1409" s="4" t="str">
        <f>"Month "&amp;DaysPastLaunch[[#This Row],[MonthNumPastLaunch]]</f>
        <v>Month 47</v>
      </c>
      <c r="F1409" s="4" t="str">
        <f>"Year "&amp;DaysPastLaunch[[#This Row],[YearNumPastLaunch]]</f>
        <v>Year 4</v>
      </c>
      <c r="G1409" s="4" t="str">
        <f>"Quarter "&amp;DaysPastLaunch[[#This Row],[QuartnerNumPastLaunch]]</f>
        <v>Quarter 16</v>
      </c>
      <c r="H1409" s="4">
        <f>MOD(DaysPastLaunch[[#This Row],[MonthNumPastLaunch]]-1,12)+1</f>
        <v>11</v>
      </c>
      <c r="I1409" s="4">
        <f>MOD(DaysPastLaunch[[#This Row],[QuartnerNumPastLaunch]]-1,4)+1</f>
        <v>4</v>
      </c>
      <c r="J1409" s="4" t="str">
        <f>"Y"&amp;DaysPastLaunch[[#This Row],[YearNumPastLaunch]]&amp;" "&amp;"M"&amp;DaysPastLaunch[[#This Row],[Month1_12]]</f>
        <v>Y4 M11</v>
      </c>
      <c r="K1409" s="4" t="str">
        <f>"Y"&amp;DaysPastLaunch[[#This Row],[YearNumPastLaunch]]&amp;" "&amp;"Q"&amp;DaysPastLaunch[[#This Row],[Quarter1_4]]</f>
        <v>Y4 Q4</v>
      </c>
      <c r="L1409" s="4" t="str">
        <f>DaysPastLaunch[[#This Row],[YearPastLaunch]]&amp;" "&amp;"Month "&amp;DaysPastLaunch[[#This Row],[Month1_12]]</f>
        <v>Year 4 Month 11</v>
      </c>
      <c r="M1409" s="4" t="str">
        <f>DaysPastLaunch[[#This Row],[YearPastLaunch]]&amp;" "&amp;"Quarter "&amp;DaysPastLaunch[[#This Row],[Quarter1_4]]</f>
        <v>Year 4 Quarter 4</v>
      </c>
    </row>
    <row r="1410" spans="1:13" x14ac:dyDescent="0.25">
      <c r="A1410">
        <v>1409</v>
      </c>
      <c r="B1410">
        <f>ROUNDDOWN((DaysPastLaunch[[#This Row],[DaysPastLaunch]]-1)/30,0)+1</f>
        <v>47</v>
      </c>
      <c r="C1410">
        <f>ROUNDDOWN((DaysPastLaunch[[#This Row],[MonthNumPastLaunch]]-1)/12,0)+1</f>
        <v>4</v>
      </c>
      <c r="D1410">
        <f>ROUNDUP(DaysPastLaunch[[#This Row],[MonthNumPastLaunch]]/3,0)</f>
        <v>16</v>
      </c>
      <c r="E1410" s="4" t="str">
        <f>"Month "&amp;DaysPastLaunch[[#This Row],[MonthNumPastLaunch]]</f>
        <v>Month 47</v>
      </c>
      <c r="F1410" s="4" t="str">
        <f>"Year "&amp;DaysPastLaunch[[#This Row],[YearNumPastLaunch]]</f>
        <v>Year 4</v>
      </c>
      <c r="G1410" s="4" t="str">
        <f>"Quarter "&amp;DaysPastLaunch[[#This Row],[QuartnerNumPastLaunch]]</f>
        <v>Quarter 16</v>
      </c>
      <c r="H1410" s="4">
        <f>MOD(DaysPastLaunch[[#This Row],[MonthNumPastLaunch]]-1,12)+1</f>
        <v>11</v>
      </c>
      <c r="I1410" s="4">
        <f>MOD(DaysPastLaunch[[#This Row],[QuartnerNumPastLaunch]]-1,4)+1</f>
        <v>4</v>
      </c>
      <c r="J1410" s="4" t="str">
        <f>"Y"&amp;DaysPastLaunch[[#This Row],[YearNumPastLaunch]]&amp;" "&amp;"M"&amp;DaysPastLaunch[[#This Row],[Month1_12]]</f>
        <v>Y4 M11</v>
      </c>
      <c r="K1410" s="4" t="str">
        <f>"Y"&amp;DaysPastLaunch[[#This Row],[YearNumPastLaunch]]&amp;" "&amp;"Q"&amp;DaysPastLaunch[[#This Row],[Quarter1_4]]</f>
        <v>Y4 Q4</v>
      </c>
      <c r="L1410" s="4" t="str">
        <f>DaysPastLaunch[[#This Row],[YearPastLaunch]]&amp;" "&amp;"Month "&amp;DaysPastLaunch[[#This Row],[Month1_12]]</f>
        <v>Year 4 Month 11</v>
      </c>
      <c r="M1410" s="4" t="str">
        <f>DaysPastLaunch[[#This Row],[YearPastLaunch]]&amp;" "&amp;"Quarter "&amp;DaysPastLaunch[[#This Row],[Quarter1_4]]</f>
        <v>Year 4 Quarter 4</v>
      </c>
    </row>
    <row r="1411" spans="1:13" x14ac:dyDescent="0.25">
      <c r="A1411">
        <v>1410</v>
      </c>
      <c r="B1411">
        <f>ROUNDDOWN((DaysPastLaunch[[#This Row],[DaysPastLaunch]]-1)/30,0)+1</f>
        <v>47</v>
      </c>
      <c r="C1411">
        <f>ROUNDDOWN((DaysPastLaunch[[#This Row],[MonthNumPastLaunch]]-1)/12,0)+1</f>
        <v>4</v>
      </c>
      <c r="D1411">
        <f>ROUNDUP(DaysPastLaunch[[#This Row],[MonthNumPastLaunch]]/3,0)</f>
        <v>16</v>
      </c>
      <c r="E1411" s="4" t="str">
        <f>"Month "&amp;DaysPastLaunch[[#This Row],[MonthNumPastLaunch]]</f>
        <v>Month 47</v>
      </c>
      <c r="F1411" s="4" t="str">
        <f>"Year "&amp;DaysPastLaunch[[#This Row],[YearNumPastLaunch]]</f>
        <v>Year 4</v>
      </c>
      <c r="G1411" s="4" t="str">
        <f>"Quarter "&amp;DaysPastLaunch[[#This Row],[QuartnerNumPastLaunch]]</f>
        <v>Quarter 16</v>
      </c>
      <c r="H1411" s="4">
        <f>MOD(DaysPastLaunch[[#This Row],[MonthNumPastLaunch]]-1,12)+1</f>
        <v>11</v>
      </c>
      <c r="I1411" s="4">
        <f>MOD(DaysPastLaunch[[#This Row],[QuartnerNumPastLaunch]]-1,4)+1</f>
        <v>4</v>
      </c>
      <c r="J1411" s="4" t="str">
        <f>"Y"&amp;DaysPastLaunch[[#This Row],[YearNumPastLaunch]]&amp;" "&amp;"M"&amp;DaysPastLaunch[[#This Row],[Month1_12]]</f>
        <v>Y4 M11</v>
      </c>
      <c r="K1411" s="4" t="str">
        <f>"Y"&amp;DaysPastLaunch[[#This Row],[YearNumPastLaunch]]&amp;" "&amp;"Q"&amp;DaysPastLaunch[[#This Row],[Quarter1_4]]</f>
        <v>Y4 Q4</v>
      </c>
      <c r="L1411" s="4" t="str">
        <f>DaysPastLaunch[[#This Row],[YearPastLaunch]]&amp;" "&amp;"Month "&amp;DaysPastLaunch[[#This Row],[Month1_12]]</f>
        <v>Year 4 Month 11</v>
      </c>
      <c r="M1411" s="4" t="str">
        <f>DaysPastLaunch[[#This Row],[YearPastLaunch]]&amp;" "&amp;"Quarter "&amp;DaysPastLaunch[[#This Row],[Quarter1_4]]</f>
        <v>Year 4 Quarter 4</v>
      </c>
    </row>
    <row r="1412" spans="1:13" x14ac:dyDescent="0.25">
      <c r="A1412">
        <v>1411</v>
      </c>
      <c r="B1412">
        <f>ROUNDDOWN((DaysPastLaunch[[#This Row],[DaysPastLaunch]]-1)/30,0)+1</f>
        <v>48</v>
      </c>
      <c r="C1412">
        <f>ROUNDDOWN((DaysPastLaunch[[#This Row],[MonthNumPastLaunch]]-1)/12,0)+1</f>
        <v>4</v>
      </c>
      <c r="D1412">
        <f>ROUNDUP(DaysPastLaunch[[#This Row],[MonthNumPastLaunch]]/3,0)</f>
        <v>16</v>
      </c>
      <c r="E1412" s="4" t="str">
        <f>"Month "&amp;DaysPastLaunch[[#This Row],[MonthNumPastLaunch]]</f>
        <v>Month 48</v>
      </c>
      <c r="F1412" s="4" t="str">
        <f>"Year "&amp;DaysPastLaunch[[#This Row],[YearNumPastLaunch]]</f>
        <v>Year 4</v>
      </c>
      <c r="G1412" s="4" t="str">
        <f>"Quarter "&amp;DaysPastLaunch[[#This Row],[QuartnerNumPastLaunch]]</f>
        <v>Quarter 16</v>
      </c>
      <c r="H1412" s="4">
        <f>MOD(DaysPastLaunch[[#This Row],[MonthNumPastLaunch]]-1,12)+1</f>
        <v>12</v>
      </c>
      <c r="I1412" s="4">
        <f>MOD(DaysPastLaunch[[#This Row],[QuartnerNumPastLaunch]]-1,4)+1</f>
        <v>4</v>
      </c>
      <c r="J1412" s="4" t="str">
        <f>"Y"&amp;DaysPastLaunch[[#This Row],[YearNumPastLaunch]]&amp;" "&amp;"M"&amp;DaysPastLaunch[[#This Row],[Month1_12]]</f>
        <v>Y4 M12</v>
      </c>
      <c r="K1412" s="4" t="str">
        <f>"Y"&amp;DaysPastLaunch[[#This Row],[YearNumPastLaunch]]&amp;" "&amp;"Q"&amp;DaysPastLaunch[[#This Row],[Quarter1_4]]</f>
        <v>Y4 Q4</v>
      </c>
      <c r="L1412" s="4" t="str">
        <f>DaysPastLaunch[[#This Row],[YearPastLaunch]]&amp;" "&amp;"Month "&amp;DaysPastLaunch[[#This Row],[Month1_12]]</f>
        <v>Year 4 Month 12</v>
      </c>
      <c r="M1412" s="4" t="str">
        <f>DaysPastLaunch[[#This Row],[YearPastLaunch]]&amp;" "&amp;"Quarter "&amp;DaysPastLaunch[[#This Row],[Quarter1_4]]</f>
        <v>Year 4 Quarter 4</v>
      </c>
    </row>
    <row r="1413" spans="1:13" x14ac:dyDescent="0.25">
      <c r="A1413">
        <v>1412</v>
      </c>
      <c r="B1413">
        <f>ROUNDDOWN((DaysPastLaunch[[#This Row],[DaysPastLaunch]]-1)/30,0)+1</f>
        <v>48</v>
      </c>
      <c r="C1413">
        <f>ROUNDDOWN((DaysPastLaunch[[#This Row],[MonthNumPastLaunch]]-1)/12,0)+1</f>
        <v>4</v>
      </c>
      <c r="D1413">
        <f>ROUNDUP(DaysPastLaunch[[#This Row],[MonthNumPastLaunch]]/3,0)</f>
        <v>16</v>
      </c>
      <c r="E1413" s="4" t="str">
        <f>"Month "&amp;DaysPastLaunch[[#This Row],[MonthNumPastLaunch]]</f>
        <v>Month 48</v>
      </c>
      <c r="F1413" s="4" t="str">
        <f>"Year "&amp;DaysPastLaunch[[#This Row],[YearNumPastLaunch]]</f>
        <v>Year 4</v>
      </c>
      <c r="G1413" s="4" t="str">
        <f>"Quarter "&amp;DaysPastLaunch[[#This Row],[QuartnerNumPastLaunch]]</f>
        <v>Quarter 16</v>
      </c>
      <c r="H1413" s="4">
        <f>MOD(DaysPastLaunch[[#This Row],[MonthNumPastLaunch]]-1,12)+1</f>
        <v>12</v>
      </c>
      <c r="I1413" s="4">
        <f>MOD(DaysPastLaunch[[#This Row],[QuartnerNumPastLaunch]]-1,4)+1</f>
        <v>4</v>
      </c>
      <c r="J1413" s="4" t="str">
        <f>"Y"&amp;DaysPastLaunch[[#This Row],[YearNumPastLaunch]]&amp;" "&amp;"M"&amp;DaysPastLaunch[[#This Row],[Month1_12]]</f>
        <v>Y4 M12</v>
      </c>
      <c r="K1413" s="4" t="str">
        <f>"Y"&amp;DaysPastLaunch[[#This Row],[YearNumPastLaunch]]&amp;" "&amp;"Q"&amp;DaysPastLaunch[[#This Row],[Quarter1_4]]</f>
        <v>Y4 Q4</v>
      </c>
      <c r="L1413" s="4" t="str">
        <f>DaysPastLaunch[[#This Row],[YearPastLaunch]]&amp;" "&amp;"Month "&amp;DaysPastLaunch[[#This Row],[Month1_12]]</f>
        <v>Year 4 Month 12</v>
      </c>
      <c r="M1413" s="4" t="str">
        <f>DaysPastLaunch[[#This Row],[YearPastLaunch]]&amp;" "&amp;"Quarter "&amp;DaysPastLaunch[[#This Row],[Quarter1_4]]</f>
        <v>Year 4 Quarter 4</v>
      </c>
    </row>
    <row r="1414" spans="1:13" x14ac:dyDescent="0.25">
      <c r="A1414">
        <v>1413</v>
      </c>
      <c r="B1414">
        <f>ROUNDDOWN((DaysPastLaunch[[#This Row],[DaysPastLaunch]]-1)/30,0)+1</f>
        <v>48</v>
      </c>
      <c r="C1414">
        <f>ROUNDDOWN((DaysPastLaunch[[#This Row],[MonthNumPastLaunch]]-1)/12,0)+1</f>
        <v>4</v>
      </c>
      <c r="D1414">
        <f>ROUNDUP(DaysPastLaunch[[#This Row],[MonthNumPastLaunch]]/3,0)</f>
        <v>16</v>
      </c>
      <c r="E1414" s="4" t="str">
        <f>"Month "&amp;DaysPastLaunch[[#This Row],[MonthNumPastLaunch]]</f>
        <v>Month 48</v>
      </c>
      <c r="F1414" s="4" t="str">
        <f>"Year "&amp;DaysPastLaunch[[#This Row],[YearNumPastLaunch]]</f>
        <v>Year 4</v>
      </c>
      <c r="G1414" s="4" t="str">
        <f>"Quarter "&amp;DaysPastLaunch[[#This Row],[QuartnerNumPastLaunch]]</f>
        <v>Quarter 16</v>
      </c>
      <c r="H1414" s="4">
        <f>MOD(DaysPastLaunch[[#This Row],[MonthNumPastLaunch]]-1,12)+1</f>
        <v>12</v>
      </c>
      <c r="I1414" s="4">
        <f>MOD(DaysPastLaunch[[#This Row],[QuartnerNumPastLaunch]]-1,4)+1</f>
        <v>4</v>
      </c>
      <c r="J1414" s="4" t="str">
        <f>"Y"&amp;DaysPastLaunch[[#This Row],[YearNumPastLaunch]]&amp;" "&amp;"M"&amp;DaysPastLaunch[[#This Row],[Month1_12]]</f>
        <v>Y4 M12</v>
      </c>
      <c r="K1414" s="4" t="str">
        <f>"Y"&amp;DaysPastLaunch[[#This Row],[YearNumPastLaunch]]&amp;" "&amp;"Q"&amp;DaysPastLaunch[[#This Row],[Quarter1_4]]</f>
        <v>Y4 Q4</v>
      </c>
      <c r="L1414" s="4" t="str">
        <f>DaysPastLaunch[[#This Row],[YearPastLaunch]]&amp;" "&amp;"Month "&amp;DaysPastLaunch[[#This Row],[Month1_12]]</f>
        <v>Year 4 Month 12</v>
      </c>
      <c r="M1414" s="4" t="str">
        <f>DaysPastLaunch[[#This Row],[YearPastLaunch]]&amp;" "&amp;"Quarter "&amp;DaysPastLaunch[[#This Row],[Quarter1_4]]</f>
        <v>Year 4 Quarter 4</v>
      </c>
    </row>
    <row r="1415" spans="1:13" x14ac:dyDescent="0.25">
      <c r="A1415">
        <v>1414</v>
      </c>
      <c r="B1415">
        <f>ROUNDDOWN((DaysPastLaunch[[#This Row],[DaysPastLaunch]]-1)/30,0)+1</f>
        <v>48</v>
      </c>
      <c r="C1415">
        <f>ROUNDDOWN((DaysPastLaunch[[#This Row],[MonthNumPastLaunch]]-1)/12,0)+1</f>
        <v>4</v>
      </c>
      <c r="D1415">
        <f>ROUNDUP(DaysPastLaunch[[#This Row],[MonthNumPastLaunch]]/3,0)</f>
        <v>16</v>
      </c>
      <c r="E1415" s="4" t="str">
        <f>"Month "&amp;DaysPastLaunch[[#This Row],[MonthNumPastLaunch]]</f>
        <v>Month 48</v>
      </c>
      <c r="F1415" s="4" t="str">
        <f>"Year "&amp;DaysPastLaunch[[#This Row],[YearNumPastLaunch]]</f>
        <v>Year 4</v>
      </c>
      <c r="G1415" s="4" t="str">
        <f>"Quarter "&amp;DaysPastLaunch[[#This Row],[QuartnerNumPastLaunch]]</f>
        <v>Quarter 16</v>
      </c>
      <c r="H1415" s="4">
        <f>MOD(DaysPastLaunch[[#This Row],[MonthNumPastLaunch]]-1,12)+1</f>
        <v>12</v>
      </c>
      <c r="I1415" s="4">
        <f>MOD(DaysPastLaunch[[#This Row],[QuartnerNumPastLaunch]]-1,4)+1</f>
        <v>4</v>
      </c>
      <c r="J1415" s="4" t="str">
        <f>"Y"&amp;DaysPastLaunch[[#This Row],[YearNumPastLaunch]]&amp;" "&amp;"M"&amp;DaysPastLaunch[[#This Row],[Month1_12]]</f>
        <v>Y4 M12</v>
      </c>
      <c r="K1415" s="4" t="str">
        <f>"Y"&amp;DaysPastLaunch[[#This Row],[YearNumPastLaunch]]&amp;" "&amp;"Q"&amp;DaysPastLaunch[[#This Row],[Quarter1_4]]</f>
        <v>Y4 Q4</v>
      </c>
      <c r="L1415" s="4" t="str">
        <f>DaysPastLaunch[[#This Row],[YearPastLaunch]]&amp;" "&amp;"Month "&amp;DaysPastLaunch[[#This Row],[Month1_12]]</f>
        <v>Year 4 Month 12</v>
      </c>
      <c r="M1415" s="4" t="str">
        <f>DaysPastLaunch[[#This Row],[YearPastLaunch]]&amp;" "&amp;"Quarter "&amp;DaysPastLaunch[[#This Row],[Quarter1_4]]</f>
        <v>Year 4 Quarter 4</v>
      </c>
    </row>
    <row r="1416" spans="1:13" x14ac:dyDescent="0.25">
      <c r="A1416">
        <v>1415</v>
      </c>
      <c r="B1416">
        <f>ROUNDDOWN((DaysPastLaunch[[#This Row],[DaysPastLaunch]]-1)/30,0)+1</f>
        <v>48</v>
      </c>
      <c r="C1416">
        <f>ROUNDDOWN((DaysPastLaunch[[#This Row],[MonthNumPastLaunch]]-1)/12,0)+1</f>
        <v>4</v>
      </c>
      <c r="D1416">
        <f>ROUNDUP(DaysPastLaunch[[#This Row],[MonthNumPastLaunch]]/3,0)</f>
        <v>16</v>
      </c>
      <c r="E1416" s="4" t="str">
        <f>"Month "&amp;DaysPastLaunch[[#This Row],[MonthNumPastLaunch]]</f>
        <v>Month 48</v>
      </c>
      <c r="F1416" s="4" t="str">
        <f>"Year "&amp;DaysPastLaunch[[#This Row],[YearNumPastLaunch]]</f>
        <v>Year 4</v>
      </c>
      <c r="G1416" s="4" t="str">
        <f>"Quarter "&amp;DaysPastLaunch[[#This Row],[QuartnerNumPastLaunch]]</f>
        <v>Quarter 16</v>
      </c>
      <c r="H1416" s="4">
        <f>MOD(DaysPastLaunch[[#This Row],[MonthNumPastLaunch]]-1,12)+1</f>
        <v>12</v>
      </c>
      <c r="I1416" s="4">
        <f>MOD(DaysPastLaunch[[#This Row],[QuartnerNumPastLaunch]]-1,4)+1</f>
        <v>4</v>
      </c>
      <c r="J1416" s="4" t="str">
        <f>"Y"&amp;DaysPastLaunch[[#This Row],[YearNumPastLaunch]]&amp;" "&amp;"M"&amp;DaysPastLaunch[[#This Row],[Month1_12]]</f>
        <v>Y4 M12</v>
      </c>
      <c r="K1416" s="4" t="str">
        <f>"Y"&amp;DaysPastLaunch[[#This Row],[YearNumPastLaunch]]&amp;" "&amp;"Q"&amp;DaysPastLaunch[[#This Row],[Quarter1_4]]</f>
        <v>Y4 Q4</v>
      </c>
      <c r="L1416" s="4" t="str">
        <f>DaysPastLaunch[[#This Row],[YearPastLaunch]]&amp;" "&amp;"Month "&amp;DaysPastLaunch[[#This Row],[Month1_12]]</f>
        <v>Year 4 Month 12</v>
      </c>
      <c r="M1416" s="4" t="str">
        <f>DaysPastLaunch[[#This Row],[YearPastLaunch]]&amp;" "&amp;"Quarter "&amp;DaysPastLaunch[[#This Row],[Quarter1_4]]</f>
        <v>Year 4 Quarter 4</v>
      </c>
    </row>
    <row r="1417" spans="1:13" x14ac:dyDescent="0.25">
      <c r="A1417">
        <v>1416</v>
      </c>
      <c r="B1417">
        <f>ROUNDDOWN((DaysPastLaunch[[#This Row],[DaysPastLaunch]]-1)/30,0)+1</f>
        <v>48</v>
      </c>
      <c r="C1417">
        <f>ROUNDDOWN((DaysPastLaunch[[#This Row],[MonthNumPastLaunch]]-1)/12,0)+1</f>
        <v>4</v>
      </c>
      <c r="D1417">
        <f>ROUNDUP(DaysPastLaunch[[#This Row],[MonthNumPastLaunch]]/3,0)</f>
        <v>16</v>
      </c>
      <c r="E1417" s="4" t="str">
        <f>"Month "&amp;DaysPastLaunch[[#This Row],[MonthNumPastLaunch]]</f>
        <v>Month 48</v>
      </c>
      <c r="F1417" s="4" t="str">
        <f>"Year "&amp;DaysPastLaunch[[#This Row],[YearNumPastLaunch]]</f>
        <v>Year 4</v>
      </c>
      <c r="G1417" s="4" t="str">
        <f>"Quarter "&amp;DaysPastLaunch[[#This Row],[QuartnerNumPastLaunch]]</f>
        <v>Quarter 16</v>
      </c>
      <c r="H1417" s="4">
        <f>MOD(DaysPastLaunch[[#This Row],[MonthNumPastLaunch]]-1,12)+1</f>
        <v>12</v>
      </c>
      <c r="I1417" s="4">
        <f>MOD(DaysPastLaunch[[#This Row],[QuartnerNumPastLaunch]]-1,4)+1</f>
        <v>4</v>
      </c>
      <c r="J1417" s="4" t="str">
        <f>"Y"&amp;DaysPastLaunch[[#This Row],[YearNumPastLaunch]]&amp;" "&amp;"M"&amp;DaysPastLaunch[[#This Row],[Month1_12]]</f>
        <v>Y4 M12</v>
      </c>
      <c r="K1417" s="4" t="str">
        <f>"Y"&amp;DaysPastLaunch[[#This Row],[YearNumPastLaunch]]&amp;" "&amp;"Q"&amp;DaysPastLaunch[[#This Row],[Quarter1_4]]</f>
        <v>Y4 Q4</v>
      </c>
      <c r="L1417" s="4" t="str">
        <f>DaysPastLaunch[[#This Row],[YearPastLaunch]]&amp;" "&amp;"Month "&amp;DaysPastLaunch[[#This Row],[Month1_12]]</f>
        <v>Year 4 Month 12</v>
      </c>
      <c r="M1417" s="4" t="str">
        <f>DaysPastLaunch[[#This Row],[YearPastLaunch]]&amp;" "&amp;"Quarter "&amp;DaysPastLaunch[[#This Row],[Quarter1_4]]</f>
        <v>Year 4 Quarter 4</v>
      </c>
    </row>
    <row r="1418" spans="1:13" x14ac:dyDescent="0.25">
      <c r="A1418">
        <v>1417</v>
      </c>
      <c r="B1418">
        <f>ROUNDDOWN((DaysPastLaunch[[#This Row],[DaysPastLaunch]]-1)/30,0)+1</f>
        <v>48</v>
      </c>
      <c r="C1418">
        <f>ROUNDDOWN((DaysPastLaunch[[#This Row],[MonthNumPastLaunch]]-1)/12,0)+1</f>
        <v>4</v>
      </c>
      <c r="D1418">
        <f>ROUNDUP(DaysPastLaunch[[#This Row],[MonthNumPastLaunch]]/3,0)</f>
        <v>16</v>
      </c>
      <c r="E1418" s="4" t="str">
        <f>"Month "&amp;DaysPastLaunch[[#This Row],[MonthNumPastLaunch]]</f>
        <v>Month 48</v>
      </c>
      <c r="F1418" s="4" t="str">
        <f>"Year "&amp;DaysPastLaunch[[#This Row],[YearNumPastLaunch]]</f>
        <v>Year 4</v>
      </c>
      <c r="G1418" s="4" t="str">
        <f>"Quarter "&amp;DaysPastLaunch[[#This Row],[QuartnerNumPastLaunch]]</f>
        <v>Quarter 16</v>
      </c>
      <c r="H1418" s="4">
        <f>MOD(DaysPastLaunch[[#This Row],[MonthNumPastLaunch]]-1,12)+1</f>
        <v>12</v>
      </c>
      <c r="I1418" s="4">
        <f>MOD(DaysPastLaunch[[#This Row],[QuartnerNumPastLaunch]]-1,4)+1</f>
        <v>4</v>
      </c>
      <c r="J1418" s="4" t="str">
        <f>"Y"&amp;DaysPastLaunch[[#This Row],[YearNumPastLaunch]]&amp;" "&amp;"M"&amp;DaysPastLaunch[[#This Row],[Month1_12]]</f>
        <v>Y4 M12</v>
      </c>
      <c r="K1418" s="4" t="str">
        <f>"Y"&amp;DaysPastLaunch[[#This Row],[YearNumPastLaunch]]&amp;" "&amp;"Q"&amp;DaysPastLaunch[[#This Row],[Quarter1_4]]</f>
        <v>Y4 Q4</v>
      </c>
      <c r="L1418" s="4" t="str">
        <f>DaysPastLaunch[[#This Row],[YearPastLaunch]]&amp;" "&amp;"Month "&amp;DaysPastLaunch[[#This Row],[Month1_12]]</f>
        <v>Year 4 Month 12</v>
      </c>
      <c r="M1418" s="4" t="str">
        <f>DaysPastLaunch[[#This Row],[YearPastLaunch]]&amp;" "&amp;"Quarter "&amp;DaysPastLaunch[[#This Row],[Quarter1_4]]</f>
        <v>Year 4 Quarter 4</v>
      </c>
    </row>
    <row r="1419" spans="1:13" x14ac:dyDescent="0.25">
      <c r="A1419">
        <v>1418</v>
      </c>
      <c r="B1419">
        <f>ROUNDDOWN((DaysPastLaunch[[#This Row],[DaysPastLaunch]]-1)/30,0)+1</f>
        <v>48</v>
      </c>
      <c r="C1419">
        <f>ROUNDDOWN((DaysPastLaunch[[#This Row],[MonthNumPastLaunch]]-1)/12,0)+1</f>
        <v>4</v>
      </c>
      <c r="D1419">
        <f>ROUNDUP(DaysPastLaunch[[#This Row],[MonthNumPastLaunch]]/3,0)</f>
        <v>16</v>
      </c>
      <c r="E1419" s="4" t="str">
        <f>"Month "&amp;DaysPastLaunch[[#This Row],[MonthNumPastLaunch]]</f>
        <v>Month 48</v>
      </c>
      <c r="F1419" s="4" t="str">
        <f>"Year "&amp;DaysPastLaunch[[#This Row],[YearNumPastLaunch]]</f>
        <v>Year 4</v>
      </c>
      <c r="G1419" s="4" t="str">
        <f>"Quarter "&amp;DaysPastLaunch[[#This Row],[QuartnerNumPastLaunch]]</f>
        <v>Quarter 16</v>
      </c>
      <c r="H1419" s="4">
        <f>MOD(DaysPastLaunch[[#This Row],[MonthNumPastLaunch]]-1,12)+1</f>
        <v>12</v>
      </c>
      <c r="I1419" s="4">
        <f>MOD(DaysPastLaunch[[#This Row],[QuartnerNumPastLaunch]]-1,4)+1</f>
        <v>4</v>
      </c>
      <c r="J1419" s="4" t="str">
        <f>"Y"&amp;DaysPastLaunch[[#This Row],[YearNumPastLaunch]]&amp;" "&amp;"M"&amp;DaysPastLaunch[[#This Row],[Month1_12]]</f>
        <v>Y4 M12</v>
      </c>
      <c r="K1419" s="4" t="str">
        <f>"Y"&amp;DaysPastLaunch[[#This Row],[YearNumPastLaunch]]&amp;" "&amp;"Q"&amp;DaysPastLaunch[[#This Row],[Quarter1_4]]</f>
        <v>Y4 Q4</v>
      </c>
      <c r="L1419" s="4" t="str">
        <f>DaysPastLaunch[[#This Row],[YearPastLaunch]]&amp;" "&amp;"Month "&amp;DaysPastLaunch[[#This Row],[Month1_12]]</f>
        <v>Year 4 Month 12</v>
      </c>
      <c r="M1419" s="4" t="str">
        <f>DaysPastLaunch[[#This Row],[YearPastLaunch]]&amp;" "&amp;"Quarter "&amp;DaysPastLaunch[[#This Row],[Quarter1_4]]</f>
        <v>Year 4 Quarter 4</v>
      </c>
    </row>
    <row r="1420" spans="1:13" x14ac:dyDescent="0.25">
      <c r="A1420">
        <v>1419</v>
      </c>
      <c r="B1420">
        <f>ROUNDDOWN((DaysPastLaunch[[#This Row],[DaysPastLaunch]]-1)/30,0)+1</f>
        <v>48</v>
      </c>
      <c r="C1420">
        <f>ROUNDDOWN((DaysPastLaunch[[#This Row],[MonthNumPastLaunch]]-1)/12,0)+1</f>
        <v>4</v>
      </c>
      <c r="D1420">
        <f>ROUNDUP(DaysPastLaunch[[#This Row],[MonthNumPastLaunch]]/3,0)</f>
        <v>16</v>
      </c>
      <c r="E1420" s="4" t="str">
        <f>"Month "&amp;DaysPastLaunch[[#This Row],[MonthNumPastLaunch]]</f>
        <v>Month 48</v>
      </c>
      <c r="F1420" s="4" t="str">
        <f>"Year "&amp;DaysPastLaunch[[#This Row],[YearNumPastLaunch]]</f>
        <v>Year 4</v>
      </c>
      <c r="G1420" s="4" t="str">
        <f>"Quarter "&amp;DaysPastLaunch[[#This Row],[QuartnerNumPastLaunch]]</f>
        <v>Quarter 16</v>
      </c>
      <c r="H1420" s="4">
        <f>MOD(DaysPastLaunch[[#This Row],[MonthNumPastLaunch]]-1,12)+1</f>
        <v>12</v>
      </c>
      <c r="I1420" s="4">
        <f>MOD(DaysPastLaunch[[#This Row],[QuartnerNumPastLaunch]]-1,4)+1</f>
        <v>4</v>
      </c>
      <c r="J1420" s="4" t="str">
        <f>"Y"&amp;DaysPastLaunch[[#This Row],[YearNumPastLaunch]]&amp;" "&amp;"M"&amp;DaysPastLaunch[[#This Row],[Month1_12]]</f>
        <v>Y4 M12</v>
      </c>
      <c r="K1420" s="4" t="str">
        <f>"Y"&amp;DaysPastLaunch[[#This Row],[YearNumPastLaunch]]&amp;" "&amp;"Q"&amp;DaysPastLaunch[[#This Row],[Quarter1_4]]</f>
        <v>Y4 Q4</v>
      </c>
      <c r="L1420" s="4" t="str">
        <f>DaysPastLaunch[[#This Row],[YearPastLaunch]]&amp;" "&amp;"Month "&amp;DaysPastLaunch[[#This Row],[Month1_12]]</f>
        <v>Year 4 Month 12</v>
      </c>
      <c r="M1420" s="4" t="str">
        <f>DaysPastLaunch[[#This Row],[YearPastLaunch]]&amp;" "&amp;"Quarter "&amp;DaysPastLaunch[[#This Row],[Quarter1_4]]</f>
        <v>Year 4 Quarter 4</v>
      </c>
    </row>
    <row r="1421" spans="1:13" x14ac:dyDescent="0.25">
      <c r="A1421">
        <v>1420</v>
      </c>
      <c r="B1421">
        <f>ROUNDDOWN((DaysPastLaunch[[#This Row],[DaysPastLaunch]]-1)/30,0)+1</f>
        <v>48</v>
      </c>
      <c r="C1421">
        <f>ROUNDDOWN((DaysPastLaunch[[#This Row],[MonthNumPastLaunch]]-1)/12,0)+1</f>
        <v>4</v>
      </c>
      <c r="D1421">
        <f>ROUNDUP(DaysPastLaunch[[#This Row],[MonthNumPastLaunch]]/3,0)</f>
        <v>16</v>
      </c>
      <c r="E1421" s="4" t="str">
        <f>"Month "&amp;DaysPastLaunch[[#This Row],[MonthNumPastLaunch]]</f>
        <v>Month 48</v>
      </c>
      <c r="F1421" s="4" t="str">
        <f>"Year "&amp;DaysPastLaunch[[#This Row],[YearNumPastLaunch]]</f>
        <v>Year 4</v>
      </c>
      <c r="G1421" s="4" t="str">
        <f>"Quarter "&amp;DaysPastLaunch[[#This Row],[QuartnerNumPastLaunch]]</f>
        <v>Quarter 16</v>
      </c>
      <c r="H1421" s="4">
        <f>MOD(DaysPastLaunch[[#This Row],[MonthNumPastLaunch]]-1,12)+1</f>
        <v>12</v>
      </c>
      <c r="I1421" s="4">
        <f>MOD(DaysPastLaunch[[#This Row],[QuartnerNumPastLaunch]]-1,4)+1</f>
        <v>4</v>
      </c>
      <c r="J1421" s="4" t="str">
        <f>"Y"&amp;DaysPastLaunch[[#This Row],[YearNumPastLaunch]]&amp;" "&amp;"M"&amp;DaysPastLaunch[[#This Row],[Month1_12]]</f>
        <v>Y4 M12</v>
      </c>
      <c r="K1421" s="4" t="str">
        <f>"Y"&amp;DaysPastLaunch[[#This Row],[YearNumPastLaunch]]&amp;" "&amp;"Q"&amp;DaysPastLaunch[[#This Row],[Quarter1_4]]</f>
        <v>Y4 Q4</v>
      </c>
      <c r="L1421" s="4" t="str">
        <f>DaysPastLaunch[[#This Row],[YearPastLaunch]]&amp;" "&amp;"Month "&amp;DaysPastLaunch[[#This Row],[Month1_12]]</f>
        <v>Year 4 Month 12</v>
      </c>
      <c r="M1421" s="4" t="str">
        <f>DaysPastLaunch[[#This Row],[YearPastLaunch]]&amp;" "&amp;"Quarter "&amp;DaysPastLaunch[[#This Row],[Quarter1_4]]</f>
        <v>Year 4 Quarter 4</v>
      </c>
    </row>
    <row r="1422" spans="1:13" x14ac:dyDescent="0.25">
      <c r="A1422">
        <v>1421</v>
      </c>
      <c r="B1422">
        <f>ROUNDDOWN((DaysPastLaunch[[#This Row],[DaysPastLaunch]]-1)/30,0)+1</f>
        <v>48</v>
      </c>
      <c r="C1422">
        <f>ROUNDDOWN((DaysPastLaunch[[#This Row],[MonthNumPastLaunch]]-1)/12,0)+1</f>
        <v>4</v>
      </c>
      <c r="D1422">
        <f>ROUNDUP(DaysPastLaunch[[#This Row],[MonthNumPastLaunch]]/3,0)</f>
        <v>16</v>
      </c>
      <c r="E1422" s="4" t="str">
        <f>"Month "&amp;DaysPastLaunch[[#This Row],[MonthNumPastLaunch]]</f>
        <v>Month 48</v>
      </c>
      <c r="F1422" s="4" t="str">
        <f>"Year "&amp;DaysPastLaunch[[#This Row],[YearNumPastLaunch]]</f>
        <v>Year 4</v>
      </c>
      <c r="G1422" s="4" t="str">
        <f>"Quarter "&amp;DaysPastLaunch[[#This Row],[QuartnerNumPastLaunch]]</f>
        <v>Quarter 16</v>
      </c>
      <c r="H1422" s="4">
        <f>MOD(DaysPastLaunch[[#This Row],[MonthNumPastLaunch]]-1,12)+1</f>
        <v>12</v>
      </c>
      <c r="I1422" s="4">
        <f>MOD(DaysPastLaunch[[#This Row],[QuartnerNumPastLaunch]]-1,4)+1</f>
        <v>4</v>
      </c>
      <c r="J1422" s="4" t="str">
        <f>"Y"&amp;DaysPastLaunch[[#This Row],[YearNumPastLaunch]]&amp;" "&amp;"M"&amp;DaysPastLaunch[[#This Row],[Month1_12]]</f>
        <v>Y4 M12</v>
      </c>
      <c r="K1422" s="4" t="str">
        <f>"Y"&amp;DaysPastLaunch[[#This Row],[YearNumPastLaunch]]&amp;" "&amp;"Q"&amp;DaysPastLaunch[[#This Row],[Quarter1_4]]</f>
        <v>Y4 Q4</v>
      </c>
      <c r="L1422" s="4" t="str">
        <f>DaysPastLaunch[[#This Row],[YearPastLaunch]]&amp;" "&amp;"Month "&amp;DaysPastLaunch[[#This Row],[Month1_12]]</f>
        <v>Year 4 Month 12</v>
      </c>
      <c r="M1422" s="4" t="str">
        <f>DaysPastLaunch[[#This Row],[YearPastLaunch]]&amp;" "&amp;"Quarter "&amp;DaysPastLaunch[[#This Row],[Quarter1_4]]</f>
        <v>Year 4 Quarter 4</v>
      </c>
    </row>
    <row r="1423" spans="1:13" x14ac:dyDescent="0.25">
      <c r="A1423">
        <v>1422</v>
      </c>
      <c r="B1423">
        <f>ROUNDDOWN((DaysPastLaunch[[#This Row],[DaysPastLaunch]]-1)/30,0)+1</f>
        <v>48</v>
      </c>
      <c r="C1423">
        <f>ROUNDDOWN((DaysPastLaunch[[#This Row],[MonthNumPastLaunch]]-1)/12,0)+1</f>
        <v>4</v>
      </c>
      <c r="D1423">
        <f>ROUNDUP(DaysPastLaunch[[#This Row],[MonthNumPastLaunch]]/3,0)</f>
        <v>16</v>
      </c>
      <c r="E1423" s="4" t="str">
        <f>"Month "&amp;DaysPastLaunch[[#This Row],[MonthNumPastLaunch]]</f>
        <v>Month 48</v>
      </c>
      <c r="F1423" s="4" t="str">
        <f>"Year "&amp;DaysPastLaunch[[#This Row],[YearNumPastLaunch]]</f>
        <v>Year 4</v>
      </c>
      <c r="G1423" s="4" t="str">
        <f>"Quarter "&amp;DaysPastLaunch[[#This Row],[QuartnerNumPastLaunch]]</f>
        <v>Quarter 16</v>
      </c>
      <c r="H1423" s="4">
        <f>MOD(DaysPastLaunch[[#This Row],[MonthNumPastLaunch]]-1,12)+1</f>
        <v>12</v>
      </c>
      <c r="I1423" s="4">
        <f>MOD(DaysPastLaunch[[#This Row],[QuartnerNumPastLaunch]]-1,4)+1</f>
        <v>4</v>
      </c>
      <c r="J1423" s="4" t="str">
        <f>"Y"&amp;DaysPastLaunch[[#This Row],[YearNumPastLaunch]]&amp;" "&amp;"M"&amp;DaysPastLaunch[[#This Row],[Month1_12]]</f>
        <v>Y4 M12</v>
      </c>
      <c r="K1423" s="4" t="str">
        <f>"Y"&amp;DaysPastLaunch[[#This Row],[YearNumPastLaunch]]&amp;" "&amp;"Q"&amp;DaysPastLaunch[[#This Row],[Quarter1_4]]</f>
        <v>Y4 Q4</v>
      </c>
      <c r="L1423" s="4" t="str">
        <f>DaysPastLaunch[[#This Row],[YearPastLaunch]]&amp;" "&amp;"Month "&amp;DaysPastLaunch[[#This Row],[Month1_12]]</f>
        <v>Year 4 Month 12</v>
      </c>
      <c r="M1423" s="4" t="str">
        <f>DaysPastLaunch[[#This Row],[YearPastLaunch]]&amp;" "&amp;"Quarter "&amp;DaysPastLaunch[[#This Row],[Quarter1_4]]</f>
        <v>Year 4 Quarter 4</v>
      </c>
    </row>
    <row r="1424" spans="1:13" x14ac:dyDescent="0.25">
      <c r="A1424">
        <v>1423</v>
      </c>
      <c r="B1424">
        <f>ROUNDDOWN((DaysPastLaunch[[#This Row],[DaysPastLaunch]]-1)/30,0)+1</f>
        <v>48</v>
      </c>
      <c r="C1424">
        <f>ROUNDDOWN((DaysPastLaunch[[#This Row],[MonthNumPastLaunch]]-1)/12,0)+1</f>
        <v>4</v>
      </c>
      <c r="D1424">
        <f>ROUNDUP(DaysPastLaunch[[#This Row],[MonthNumPastLaunch]]/3,0)</f>
        <v>16</v>
      </c>
      <c r="E1424" s="4" t="str">
        <f>"Month "&amp;DaysPastLaunch[[#This Row],[MonthNumPastLaunch]]</f>
        <v>Month 48</v>
      </c>
      <c r="F1424" s="4" t="str">
        <f>"Year "&amp;DaysPastLaunch[[#This Row],[YearNumPastLaunch]]</f>
        <v>Year 4</v>
      </c>
      <c r="G1424" s="4" t="str">
        <f>"Quarter "&amp;DaysPastLaunch[[#This Row],[QuartnerNumPastLaunch]]</f>
        <v>Quarter 16</v>
      </c>
      <c r="H1424" s="4">
        <f>MOD(DaysPastLaunch[[#This Row],[MonthNumPastLaunch]]-1,12)+1</f>
        <v>12</v>
      </c>
      <c r="I1424" s="4">
        <f>MOD(DaysPastLaunch[[#This Row],[QuartnerNumPastLaunch]]-1,4)+1</f>
        <v>4</v>
      </c>
      <c r="J1424" s="4" t="str">
        <f>"Y"&amp;DaysPastLaunch[[#This Row],[YearNumPastLaunch]]&amp;" "&amp;"M"&amp;DaysPastLaunch[[#This Row],[Month1_12]]</f>
        <v>Y4 M12</v>
      </c>
      <c r="K1424" s="4" t="str">
        <f>"Y"&amp;DaysPastLaunch[[#This Row],[YearNumPastLaunch]]&amp;" "&amp;"Q"&amp;DaysPastLaunch[[#This Row],[Quarter1_4]]</f>
        <v>Y4 Q4</v>
      </c>
      <c r="L1424" s="4" t="str">
        <f>DaysPastLaunch[[#This Row],[YearPastLaunch]]&amp;" "&amp;"Month "&amp;DaysPastLaunch[[#This Row],[Month1_12]]</f>
        <v>Year 4 Month 12</v>
      </c>
      <c r="M1424" s="4" t="str">
        <f>DaysPastLaunch[[#This Row],[YearPastLaunch]]&amp;" "&amp;"Quarter "&amp;DaysPastLaunch[[#This Row],[Quarter1_4]]</f>
        <v>Year 4 Quarter 4</v>
      </c>
    </row>
    <row r="1425" spans="1:13" x14ac:dyDescent="0.25">
      <c r="A1425">
        <v>1424</v>
      </c>
      <c r="B1425">
        <f>ROUNDDOWN((DaysPastLaunch[[#This Row],[DaysPastLaunch]]-1)/30,0)+1</f>
        <v>48</v>
      </c>
      <c r="C1425">
        <f>ROUNDDOWN((DaysPastLaunch[[#This Row],[MonthNumPastLaunch]]-1)/12,0)+1</f>
        <v>4</v>
      </c>
      <c r="D1425">
        <f>ROUNDUP(DaysPastLaunch[[#This Row],[MonthNumPastLaunch]]/3,0)</f>
        <v>16</v>
      </c>
      <c r="E1425" s="4" t="str">
        <f>"Month "&amp;DaysPastLaunch[[#This Row],[MonthNumPastLaunch]]</f>
        <v>Month 48</v>
      </c>
      <c r="F1425" s="4" t="str">
        <f>"Year "&amp;DaysPastLaunch[[#This Row],[YearNumPastLaunch]]</f>
        <v>Year 4</v>
      </c>
      <c r="G1425" s="4" t="str">
        <f>"Quarter "&amp;DaysPastLaunch[[#This Row],[QuartnerNumPastLaunch]]</f>
        <v>Quarter 16</v>
      </c>
      <c r="H1425" s="4">
        <f>MOD(DaysPastLaunch[[#This Row],[MonthNumPastLaunch]]-1,12)+1</f>
        <v>12</v>
      </c>
      <c r="I1425" s="4">
        <f>MOD(DaysPastLaunch[[#This Row],[QuartnerNumPastLaunch]]-1,4)+1</f>
        <v>4</v>
      </c>
      <c r="J1425" s="4" t="str">
        <f>"Y"&amp;DaysPastLaunch[[#This Row],[YearNumPastLaunch]]&amp;" "&amp;"M"&amp;DaysPastLaunch[[#This Row],[Month1_12]]</f>
        <v>Y4 M12</v>
      </c>
      <c r="K1425" s="4" t="str">
        <f>"Y"&amp;DaysPastLaunch[[#This Row],[YearNumPastLaunch]]&amp;" "&amp;"Q"&amp;DaysPastLaunch[[#This Row],[Quarter1_4]]</f>
        <v>Y4 Q4</v>
      </c>
      <c r="L1425" s="4" t="str">
        <f>DaysPastLaunch[[#This Row],[YearPastLaunch]]&amp;" "&amp;"Month "&amp;DaysPastLaunch[[#This Row],[Month1_12]]</f>
        <v>Year 4 Month 12</v>
      </c>
      <c r="M1425" s="4" t="str">
        <f>DaysPastLaunch[[#This Row],[YearPastLaunch]]&amp;" "&amp;"Quarter "&amp;DaysPastLaunch[[#This Row],[Quarter1_4]]</f>
        <v>Year 4 Quarter 4</v>
      </c>
    </row>
    <row r="1426" spans="1:13" x14ac:dyDescent="0.25">
      <c r="A1426">
        <v>1425</v>
      </c>
      <c r="B1426">
        <f>ROUNDDOWN((DaysPastLaunch[[#This Row],[DaysPastLaunch]]-1)/30,0)+1</f>
        <v>48</v>
      </c>
      <c r="C1426">
        <f>ROUNDDOWN((DaysPastLaunch[[#This Row],[MonthNumPastLaunch]]-1)/12,0)+1</f>
        <v>4</v>
      </c>
      <c r="D1426">
        <f>ROUNDUP(DaysPastLaunch[[#This Row],[MonthNumPastLaunch]]/3,0)</f>
        <v>16</v>
      </c>
      <c r="E1426" s="4" t="str">
        <f>"Month "&amp;DaysPastLaunch[[#This Row],[MonthNumPastLaunch]]</f>
        <v>Month 48</v>
      </c>
      <c r="F1426" s="4" t="str">
        <f>"Year "&amp;DaysPastLaunch[[#This Row],[YearNumPastLaunch]]</f>
        <v>Year 4</v>
      </c>
      <c r="G1426" s="4" t="str">
        <f>"Quarter "&amp;DaysPastLaunch[[#This Row],[QuartnerNumPastLaunch]]</f>
        <v>Quarter 16</v>
      </c>
      <c r="H1426" s="4">
        <f>MOD(DaysPastLaunch[[#This Row],[MonthNumPastLaunch]]-1,12)+1</f>
        <v>12</v>
      </c>
      <c r="I1426" s="4">
        <f>MOD(DaysPastLaunch[[#This Row],[QuartnerNumPastLaunch]]-1,4)+1</f>
        <v>4</v>
      </c>
      <c r="J1426" s="4" t="str">
        <f>"Y"&amp;DaysPastLaunch[[#This Row],[YearNumPastLaunch]]&amp;" "&amp;"M"&amp;DaysPastLaunch[[#This Row],[Month1_12]]</f>
        <v>Y4 M12</v>
      </c>
      <c r="K1426" s="4" t="str">
        <f>"Y"&amp;DaysPastLaunch[[#This Row],[YearNumPastLaunch]]&amp;" "&amp;"Q"&amp;DaysPastLaunch[[#This Row],[Quarter1_4]]</f>
        <v>Y4 Q4</v>
      </c>
      <c r="L1426" s="4" t="str">
        <f>DaysPastLaunch[[#This Row],[YearPastLaunch]]&amp;" "&amp;"Month "&amp;DaysPastLaunch[[#This Row],[Month1_12]]</f>
        <v>Year 4 Month 12</v>
      </c>
      <c r="M1426" s="4" t="str">
        <f>DaysPastLaunch[[#This Row],[YearPastLaunch]]&amp;" "&amp;"Quarter "&amp;DaysPastLaunch[[#This Row],[Quarter1_4]]</f>
        <v>Year 4 Quarter 4</v>
      </c>
    </row>
    <row r="1427" spans="1:13" x14ac:dyDescent="0.25">
      <c r="A1427">
        <v>1426</v>
      </c>
      <c r="B1427">
        <f>ROUNDDOWN((DaysPastLaunch[[#This Row],[DaysPastLaunch]]-1)/30,0)+1</f>
        <v>48</v>
      </c>
      <c r="C1427">
        <f>ROUNDDOWN((DaysPastLaunch[[#This Row],[MonthNumPastLaunch]]-1)/12,0)+1</f>
        <v>4</v>
      </c>
      <c r="D1427">
        <f>ROUNDUP(DaysPastLaunch[[#This Row],[MonthNumPastLaunch]]/3,0)</f>
        <v>16</v>
      </c>
      <c r="E1427" s="4" t="str">
        <f>"Month "&amp;DaysPastLaunch[[#This Row],[MonthNumPastLaunch]]</f>
        <v>Month 48</v>
      </c>
      <c r="F1427" s="4" t="str">
        <f>"Year "&amp;DaysPastLaunch[[#This Row],[YearNumPastLaunch]]</f>
        <v>Year 4</v>
      </c>
      <c r="G1427" s="4" t="str">
        <f>"Quarter "&amp;DaysPastLaunch[[#This Row],[QuartnerNumPastLaunch]]</f>
        <v>Quarter 16</v>
      </c>
      <c r="H1427" s="4">
        <f>MOD(DaysPastLaunch[[#This Row],[MonthNumPastLaunch]]-1,12)+1</f>
        <v>12</v>
      </c>
      <c r="I1427" s="4">
        <f>MOD(DaysPastLaunch[[#This Row],[QuartnerNumPastLaunch]]-1,4)+1</f>
        <v>4</v>
      </c>
      <c r="J1427" s="4" t="str">
        <f>"Y"&amp;DaysPastLaunch[[#This Row],[YearNumPastLaunch]]&amp;" "&amp;"M"&amp;DaysPastLaunch[[#This Row],[Month1_12]]</f>
        <v>Y4 M12</v>
      </c>
      <c r="K1427" s="4" t="str">
        <f>"Y"&amp;DaysPastLaunch[[#This Row],[YearNumPastLaunch]]&amp;" "&amp;"Q"&amp;DaysPastLaunch[[#This Row],[Quarter1_4]]</f>
        <v>Y4 Q4</v>
      </c>
      <c r="L1427" s="4" t="str">
        <f>DaysPastLaunch[[#This Row],[YearPastLaunch]]&amp;" "&amp;"Month "&amp;DaysPastLaunch[[#This Row],[Month1_12]]</f>
        <v>Year 4 Month 12</v>
      </c>
      <c r="M1427" s="4" t="str">
        <f>DaysPastLaunch[[#This Row],[YearPastLaunch]]&amp;" "&amp;"Quarter "&amp;DaysPastLaunch[[#This Row],[Quarter1_4]]</f>
        <v>Year 4 Quarter 4</v>
      </c>
    </row>
    <row r="1428" spans="1:13" x14ac:dyDescent="0.25">
      <c r="A1428">
        <v>1427</v>
      </c>
      <c r="B1428">
        <f>ROUNDDOWN((DaysPastLaunch[[#This Row],[DaysPastLaunch]]-1)/30,0)+1</f>
        <v>48</v>
      </c>
      <c r="C1428">
        <f>ROUNDDOWN((DaysPastLaunch[[#This Row],[MonthNumPastLaunch]]-1)/12,0)+1</f>
        <v>4</v>
      </c>
      <c r="D1428">
        <f>ROUNDUP(DaysPastLaunch[[#This Row],[MonthNumPastLaunch]]/3,0)</f>
        <v>16</v>
      </c>
      <c r="E1428" s="4" t="str">
        <f>"Month "&amp;DaysPastLaunch[[#This Row],[MonthNumPastLaunch]]</f>
        <v>Month 48</v>
      </c>
      <c r="F1428" s="4" t="str">
        <f>"Year "&amp;DaysPastLaunch[[#This Row],[YearNumPastLaunch]]</f>
        <v>Year 4</v>
      </c>
      <c r="G1428" s="4" t="str">
        <f>"Quarter "&amp;DaysPastLaunch[[#This Row],[QuartnerNumPastLaunch]]</f>
        <v>Quarter 16</v>
      </c>
      <c r="H1428" s="4">
        <f>MOD(DaysPastLaunch[[#This Row],[MonthNumPastLaunch]]-1,12)+1</f>
        <v>12</v>
      </c>
      <c r="I1428" s="4">
        <f>MOD(DaysPastLaunch[[#This Row],[QuartnerNumPastLaunch]]-1,4)+1</f>
        <v>4</v>
      </c>
      <c r="J1428" s="4" t="str">
        <f>"Y"&amp;DaysPastLaunch[[#This Row],[YearNumPastLaunch]]&amp;" "&amp;"M"&amp;DaysPastLaunch[[#This Row],[Month1_12]]</f>
        <v>Y4 M12</v>
      </c>
      <c r="K1428" s="4" t="str">
        <f>"Y"&amp;DaysPastLaunch[[#This Row],[YearNumPastLaunch]]&amp;" "&amp;"Q"&amp;DaysPastLaunch[[#This Row],[Quarter1_4]]</f>
        <v>Y4 Q4</v>
      </c>
      <c r="L1428" s="4" t="str">
        <f>DaysPastLaunch[[#This Row],[YearPastLaunch]]&amp;" "&amp;"Month "&amp;DaysPastLaunch[[#This Row],[Month1_12]]</f>
        <v>Year 4 Month 12</v>
      </c>
      <c r="M1428" s="4" t="str">
        <f>DaysPastLaunch[[#This Row],[YearPastLaunch]]&amp;" "&amp;"Quarter "&amp;DaysPastLaunch[[#This Row],[Quarter1_4]]</f>
        <v>Year 4 Quarter 4</v>
      </c>
    </row>
    <row r="1429" spans="1:13" x14ac:dyDescent="0.25">
      <c r="A1429">
        <v>1428</v>
      </c>
      <c r="B1429">
        <f>ROUNDDOWN((DaysPastLaunch[[#This Row],[DaysPastLaunch]]-1)/30,0)+1</f>
        <v>48</v>
      </c>
      <c r="C1429">
        <f>ROUNDDOWN((DaysPastLaunch[[#This Row],[MonthNumPastLaunch]]-1)/12,0)+1</f>
        <v>4</v>
      </c>
      <c r="D1429">
        <f>ROUNDUP(DaysPastLaunch[[#This Row],[MonthNumPastLaunch]]/3,0)</f>
        <v>16</v>
      </c>
      <c r="E1429" s="4" t="str">
        <f>"Month "&amp;DaysPastLaunch[[#This Row],[MonthNumPastLaunch]]</f>
        <v>Month 48</v>
      </c>
      <c r="F1429" s="4" t="str">
        <f>"Year "&amp;DaysPastLaunch[[#This Row],[YearNumPastLaunch]]</f>
        <v>Year 4</v>
      </c>
      <c r="G1429" s="4" t="str">
        <f>"Quarter "&amp;DaysPastLaunch[[#This Row],[QuartnerNumPastLaunch]]</f>
        <v>Quarter 16</v>
      </c>
      <c r="H1429" s="4">
        <f>MOD(DaysPastLaunch[[#This Row],[MonthNumPastLaunch]]-1,12)+1</f>
        <v>12</v>
      </c>
      <c r="I1429" s="4">
        <f>MOD(DaysPastLaunch[[#This Row],[QuartnerNumPastLaunch]]-1,4)+1</f>
        <v>4</v>
      </c>
      <c r="J1429" s="4" t="str">
        <f>"Y"&amp;DaysPastLaunch[[#This Row],[YearNumPastLaunch]]&amp;" "&amp;"M"&amp;DaysPastLaunch[[#This Row],[Month1_12]]</f>
        <v>Y4 M12</v>
      </c>
      <c r="K1429" s="4" t="str">
        <f>"Y"&amp;DaysPastLaunch[[#This Row],[YearNumPastLaunch]]&amp;" "&amp;"Q"&amp;DaysPastLaunch[[#This Row],[Quarter1_4]]</f>
        <v>Y4 Q4</v>
      </c>
      <c r="L1429" s="4" t="str">
        <f>DaysPastLaunch[[#This Row],[YearPastLaunch]]&amp;" "&amp;"Month "&amp;DaysPastLaunch[[#This Row],[Month1_12]]</f>
        <v>Year 4 Month 12</v>
      </c>
      <c r="M1429" s="4" t="str">
        <f>DaysPastLaunch[[#This Row],[YearPastLaunch]]&amp;" "&amp;"Quarter "&amp;DaysPastLaunch[[#This Row],[Quarter1_4]]</f>
        <v>Year 4 Quarter 4</v>
      </c>
    </row>
    <row r="1430" spans="1:13" x14ac:dyDescent="0.25">
      <c r="A1430">
        <v>1429</v>
      </c>
      <c r="B1430">
        <f>ROUNDDOWN((DaysPastLaunch[[#This Row],[DaysPastLaunch]]-1)/30,0)+1</f>
        <v>48</v>
      </c>
      <c r="C1430">
        <f>ROUNDDOWN((DaysPastLaunch[[#This Row],[MonthNumPastLaunch]]-1)/12,0)+1</f>
        <v>4</v>
      </c>
      <c r="D1430">
        <f>ROUNDUP(DaysPastLaunch[[#This Row],[MonthNumPastLaunch]]/3,0)</f>
        <v>16</v>
      </c>
      <c r="E1430" s="4" t="str">
        <f>"Month "&amp;DaysPastLaunch[[#This Row],[MonthNumPastLaunch]]</f>
        <v>Month 48</v>
      </c>
      <c r="F1430" s="4" t="str">
        <f>"Year "&amp;DaysPastLaunch[[#This Row],[YearNumPastLaunch]]</f>
        <v>Year 4</v>
      </c>
      <c r="G1430" s="4" t="str">
        <f>"Quarter "&amp;DaysPastLaunch[[#This Row],[QuartnerNumPastLaunch]]</f>
        <v>Quarter 16</v>
      </c>
      <c r="H1430" s="4">
        <f>MOD(DaysPastLaunch[[#This Row],[MonthNumPastLaunch]]-1,12)+1</f>
        <v>12</v>
      </c>
      <c r="I1430" s="4">
        <f>MOD(DaysPastLaunch[[#This Row],[QuartnerNumPastLaunch]]-1,4)+1</f>
        <v>4</v>
      </c>
      <c r="J1430" s="4" t="str">
        <f>"Y"&amp;DaysPastLaunch[[#This Row],[YearNumPastLaunch]]&amp;" "&amp;"M"&amp;DaysPastLaunch[[#This Row],[Month1_12]]</f>
        <v>Y4 M12</v>
      </c>
      <c r="K1430" s="4" t="str">
        <f>"Y"&amp;DaysPastLaunch[[#This Row],[YearNumPastLaunch]]&amp;" "&amp;"Q"&amp;DaysPastLaunch[[#This Row],[Quarter1_4]]</f>
        <v>Y4 Q4</v>
      </c>
      <c r="L1430" s="4" t="str">
        <f>DaysPastLaunch[[#This Row],[YearPastLaunch]]&amp;" "&amp;"Month "&amp;DaysPastLaunch[[#This Row],[Month1_12]]</f>
        <v>Year 4 Month 12</v>
      </c>
      <c r="M1430" s="4" t="str">
        <f>DaysPastLaunch[[#This Row],[YearPastLaunch]]&amp;" "&amp;"Quarter "&amp;DaysPastLaunch[[#This Row],[Quarter1_4]]</f>
        <v>Year 4 Quarter 4</v>
      </c>
    </row>
    <row r="1431" spans="1:13" x14ac:dyDescent="0.25">
      <c r="A1431">
        <v>1430</v>
      </c>
      <c r="B1431">
        <f>ROUNDDOWN((DaysPastLaunch[[#This Row],[DaysPastLaunch]]-1)/30,0)+1</f>
        <v>48</v>
      </c>
      <c r="C1431">
        <f>ROUNDDOWN((DaysPastLaunch[[#This Row],[MonthNumPastLaunch]]-1)/12,0)+1</f>
        <v>4</v>
      </c>
      <c r="D1431">
        <f>ROUNDUP(DaysPastLaunch[[#This Row],[MonthNumPastLaunch]]/3,0)</f>
        <v>16</v>
      </c>
      <c r="E1431" s="4" t="str">
        <f>"Month "&amp;DaysPastLaunch[[#This Row],[MonthNumPastLaunch]]</f>
        <v>Month 48</v>
      </c>
      <c r="F1431" s="4" t="str">
        <f>"Year "&amp;DaysPastLaunch[[#This Row],[YearNumPastLaunch]]</f>
        <v>Year 4</v>
      </c>
      <c r="G1431" s="4" t="str">
        <f>"Quarter "&amp;DaysPastLaunch[[#This Row],[QuartnerNumPastLaunch]]</f>
        <v>Quarter 16</v>
      </c>
      <c r="H1431" s="4">
        <f>MOD(DaysPastLaunch[[#This Row],[MonthNumPastLaunch]]-1,12)+1</f>
        <v>12</v>
      </c>
      <c r="I1431" s="4">
        <f>MOD(DaysPastLaunch[[#This Row],[QuartnerNumPastLaunch]]-1,4)+1</f>
        <v>4</v>
      </c>
      <c r="J1431" s="4" t="str">
        <f>"Y"&amp;DaysPastLaunch[[#This Row],[YearNumPastLaunch]]&amp;" "&amp;"M"&amp;DaysPastLaunch[[#This Row],[Month1_12]]</f>
        <v>Y4 M12</v>
      </c>
      <c r="K1431" s="4" t="str">
        <f>"Y"&amp;DaysPastLaunch[[#This Row],[YearNumPastLaunch]]&amp;" "&amp;"Q"&amp;DaysPastLaunch[[#This Row],[Quarter1_4]]</f>
        <v>Y4 Q4</v>
      </c>
      <c r="L1431" s="4" t="str">
        <f>DaysPastLaunch[[#This Row],[YearPastLaunch]]&amp;" "&amp;"Month "&amp;DaysPastLaunch[[#This Row],[Month1_12]]</f>
        <v>Year 4 Month 12</v>
      </c>
      <c r="M1431" s="4" t="str">
        <f>DaysPastLaunch[[#This Row],[YearPastLaunch]]&amp;" "&amp;"Quarter "&amp;DaysPastLaunch[[#This Row],[Quarter1_4]]</f>
        <v>Year 4 Quarter 4</v>
      </c>
    </row>
    <row r="1432" spans="1:13" x14ac:dyDescent="0.25">
      <c r="A1432">
        <v>1431</v>
      </c>
      <c r="B1432">
        <f>ROUNDDOWN((DaysPastLaunch[[#This Row],[DaysPastLaunch]]-1)/30,0)+1</f>
        <v>48</v>
      </c>
      <c r="C1432">
        <f>ROUNDDOWN((DaysPastLaunch[[#This Row],[MonthNumPastLaunch]]-1)/12,0)+1</f>
        <v>4</v>
      </c>
      <c r="D1432">
        <f>ROUNDUP(DaysPastLaunch[[#This Row],[MonthNumPastLaunch]]/3,0)</f>
        <v>16</v>
      </c>
      <c r="E1432" s="4" t="str">
        <f>"Month "&amp;DaysPastLaunch[[#This Row],[MonthNumPastLaunch]]</f>
        <v>Month 48</v>
      </c>
      <c r="F1432" s="4" t="str">
        <f>"Year "&amp;DaysPastLaunch[[#This Row],[YearNumPastLaunch]]</f>
        <v>Year 4</v>
      </c>
      <c r="G1432" s="4" t="str">
        <f>"Quarter "&amp;DaysPastLaunch[[#This Row],[QuartnerNumPastLaunch]]</f>
        <v>Quarter 16</v>
      </c>
      <c r="H1432" s="4">
        <f>MOD(DaysPastLaunch[[#This Row],[MonthNumPastLaunch]]-1,12)+1</f>
        <v>12</v>
      </c>
      <c r="I1432" s="4">
        <f>MOD(DaysPastLaunch[[#This Row],[QuartnerNumPastLaunch]]-1,4)+1</f>
        <v>4</v>
      </c>
      <c r="J1432" s="4" t="str">
        <f>"Y"&amp;DaysPastLaunch[[#This Row],[YearNumPastLaunch]]&amp;" "&amp;"M"&amp;DaysPastLaunch[[#This Row],[Month1_12]]</f>
        <v>Y4 M12</v>
      </c>
      <c r="K1432" s="4" t="str">
        <f>"Y"&amp;DaysPastLaunch[[#This Row],[YearNumPastLaunch]]&amp;" "&amp;"Q"&amp;DaysPastLaunch[[#This Row],[Quarter1_4]]</f>
        <v>Y4 Q4</v>
      </c>
      <c r="L1432" s="4" t="str">
        <f>DaysPastLaunch[[#This Row],[YearPastLaunch]]&amp;" "&amp;"Month "&amp;DaysPastLaunch[[#This Row],[Month1_12]]</f>
        <v>Year 4 Month 12</v>
      </c>
      <c r="M1432" s="4" t="str">
        <f>DaysPastLaunch[[#This Row],[YearPastLaunch]]&amp;" "&amp;"Quarter "&amp;DaysPastLaunch[[#This Row],[Quarter1_4]]</f>
        <v>Year 4 Quarter 4</v>
      </c>
    </row>
    <row r="1433" spans="1:13" x14ac:dyDescent="0.25">
      <c r="A1433">
        <v>1432</v>
      </c>
      <c r="B1433">
        <f>ROUNDDOWN((DaysPastLaunch[[#This Row],[DaysPastLaunch]]-1)/30,0)+1</f>
        <v>48</v>
      </c>
      <c r="C1433">
        <f>ROUNDDOWN((DaysPastLaunch[[#This Row],[MonthNumPastLaunch]]-1)/12,0)+1</f>
        <v>4</v>
      </c>
      <c r="D1433">
        <f>ROUNDUP(DaysPastLaunch[[#This Row],[MonthNumPastLaunch]]/3,0)</f>
        <v>16</v>
      </c>
      <c r="E1433" s="4" t="str">
        <f>"Month "&amp;DaysPastLaunch[[#This Row],[MonthNumPastLaunch]]</f>
        <v>Month 48</v>
      </c>
      <c r="F1433" s="4" t="str">
        <f>"Year "&amp;DaysPastLaunch[[#This Row],[YearNumPastLaunch]]</f>
        <v>Year 4</v>
      </c>
      <c r="G1433" s="4" t="str">
        <f>"Quarter "&amp;DaysPastLaunch[[#This Row],[QuartnerNumPastLaunch]]</f>
        <v>Quarter 16</v>
      </c>
      <c r="H1433" s="4">
        <f>MOD(DaysPastLaunch[[#This Row],[MonthNumPastLaunch]]-1,12)+1</f>
        <v>12</v>
      </c>
      <c r="I1433" s="4">
        <f>MOD(DaysPastLaunch[[#This Row],[QuartnerNumPastLaunch]]-1,4)+1</f>
        <v>4</v>
      </c>
      <c r="J1433" s="4" t="str">
        <f>"Y"&amp;DaysPastLaunch[[#This Row],[YearNumPastLaunch]]&amp;" "&amp;"M"&amp;DaysPastLaunch[[#This Row],[Month1_12]]</f>
        <v>Y4 M12</v>
      </c>
      <c r="K1433" s="4" t="str">
        <f>"Y"&amp;DaysPastLaunch[[#This Row],[YearNumPastLaunch]]&amp;" "&amp;"Q"&amp;DaysPastLaunch[[#This Row],[Quarter1_4]]</f>
        <v>Y4 Q4</v>
      </c>
      <c r="L1433" s="4" t="str">
        <f>DaysPastLaunch[[#This Row],[YearPastLaunch]]&amp;" "&amp;"Month "&amp;DaysPastLaunch[[#This Row],[Month1_12]]</f>
        <v>Year 4 Month 12</v>
      </c>
      <c r="M1433" s="4" t="str">
        <f>DaysPastLaunch[[#This Row],[YearPastLaunch]]&amp;" "&amp;"Quarter "&amp;DaysPastLaunch[[#This Row],[Quarter1_4]]</f>
        <v>Year 4 Quarter 4</v>
      </c>
    </row>
    <row r="1434" spans="1:13" x14ac:dyDescent="0.25">
      <c r="A1434">
        <v>1433</v>
      </c>
      <c r="B1434">
        <f>ROUNDDOWN((DaysPastLaunch[[#This Row],[DaysPastLaunch]]-1)/30,0)+1</f>
        <v>48</v>
      </c>
      <c r="C1434">
        <f>ROUNDDOWN((DaysPastLaunch[[#This Row],[MonthNumPastLaunch]]-1)/12,0)+1</f>
        <v>4</v>
      </c>
      <c r="D1434">
        <f>ROUNDUP(DaysPastLaunch[[#This Row],[MonthNumPastLaunch]]/3,0)</f>
        <v>16</v>
      </c>
      <c r="E1434" s="4" t="str">
        <f>"Month "&amp;DaysPastLaunch[[#This Row],[MonthNumPastLaunch]]</f>
        <v>Month 48</v>
      </c>
      <c r="F1434" s="4" t="str">
        <f>"Year "&amp;DaysPastLaunch[[#This Row],[YearNumPastLaunch]]</f>
        <v>Year 4</v>
      </c>
      <c r="G1434" s="4" t="str">
        <f>"Quarter "&amp;DaysPastLaunch[[#This Row],[QuartnerNumPastLaunch]]</f>
        <v>Quarter 16</v>
      </c>
      <c r="H1434" s="4">
        <f>MOD(DaysPastLaunch[[#This Row],[MonthNumPastLaunch]]-1,12)+1</f>
        <v>12</v>
      </c>
      <c r="I1434" s="4">
        <f>MOD(DaysPastLaunch[[#This Row],[QuartnerNumPastLaunch]]-1,4)+1</f>
        <v>4</v>
      </c>
      <c r="J1434" s="4" t="str">
        <f>"Y"&amp;DaysPastLaunch[[#This Row],[YearNumPastLaunch]]&amp;" "&amp;"M"&amp;DaysPastLaunch[[#This Row],[Month1_12]]</f>
        <v>Y4 M12</v>
      </c>
      <c r="K1434" s="4" t="str">
        <f>"Y"&amp;DaysPastLaunch[[#This Row],[YearNumPastLaunch]]&amp;" "&amp;"Q"&amp;DaysPastLaunch[[#This Row],[Quarter1_4]]</f>
        <v>Y4 Q4</v>
      </c>
      <c r="L1434" s="4" t="str">
        <f>DaysPastLaunch[[#This Row],[YearPastLaunch]]&amp;" "&amp;"Month "&amp;DaysPastLaunch[[#This Row],[Month1_12]]</f>
        <v>Year 4 Month 12</v>
      </c>
      <c r="M1434" s="4" t="str">
        <f>DaysPastLaunch[[#This Row],[YearPastLaunch]]&amp;" "&amp;"Quarter "&amp;DaysPastLaunch[[#This Row],[Quarter1_4]]</f>
        <v>Year 4 Quarter 4</v>
      </c>
    </row>
    <row r="1435" spans="1:13" x14ac:dyDescent="0.25">
      <c r="A1435">
        <v>1434</v>
      </c>
      <c r="B1435">
        <f>ROUNDDOWN((DaysPastLaunch[[#This Row],[DaysPastLaunch]]-1)/30,0)+1</f>
        <v>48</v>
      </c>
      <c r="C1435">
        <f>ROUNDDOWN((DaysPastLaunch[[#This Row],[MonthNumPastLaunch]]-1)/12,0)+1</f>
        <v>4</v>
      </c>
      <c r="D1435">
        <f>ROUNDUP(DaysPastLaunch[[#This Row],[MonthNumPastLaunch]]/3,0)</f>
        <v>16</v>
      </c>
      <c r="E1435" s="4" t="str">
        <f>"Month "&amp;DaysPastLaunch[[#This Row],[MonthNumPastLaunch]]</f>
        <v>Month 48</v>
      </c>
      <c r="F1435" s="4" t="str">
        <f>"Year "&amp;DaysPastLaunch[[#This Row],[YearNumPastLaunch]]</f>
        <v>Year 4</v>
      </c>
      <c r="G1435" s="4" t="str">
        <f>"Quarter "&amp;DaysPastLaunch[[#This Row],[QuartnerNumPastLaunch]]</f>
        <v>Quarter 16</v>
      </c>
      <c r="H1435" s="4">
        <f>MOD(DaysPastLaunch[[#This Row],[MonthNumPastLaunch]]-1,12)+1</f>
        <v>12</v>
      </c>
      <c r="I1435" s="4">
        <f>MOD(DaysPastLaunch[[#This Row],[QuartnerNumPastLaunch]]-1,4)+1</f>
        <v>4</v>
      </c>
      <c r="J1435" s="4" t="str">
        <f>"Y"&amp;DaysPastLaunch[[#This Row],[YearNumPastLaunch]]&amp;" "&amp;"M"&amp;DaysPastLaunch[[#This Row],[Month1_12]]</f>
        <v>Y4 M12</v>
      </c>
      <c r="K1435" s="4" t="str">
        <f>"Y"&amp;DaysPastLaunch[[#This Row],[YearNumPastLaunch]]&amp;" "&amp;"Q"&amp;DaysPastLaunch[[#This Row],[Quarter1_4]]</f>
        <v>Y4 Q4</v>
      </c>
      <c r="L1435" s="4" t="str">
        <f>DaysPastLaunch[[#This Row],[YearPastLaunch]]&amp;" "&amp;"Month "&amp;DaysPastLaunch[[#This Row],[Month1_12]]</f>
        <v>Year 4 Month 12</v>
      </c>
      <c r="M1435" s="4" t="str">
        <f>DaysPastLaunch[[#This Row],[YearPastLaunch]]&amp;" "&amp;"Quarter "&amp;DaysPastLaunch[[#This Row],[Quarter1_4]]</f>
        <v>Year 4 Quarter 4</v>
      </c>
    </row>
    <row r="1436" spans="1:13" x14ac:dyDescent="0.25">
      <c r="A1436">
        <v>1435</v>
      </c>
      <c r="B1436">
        <f>ROUNDDOWN((DaysPastLaunch[[#This Row],[DaysPastLaunch]]-1)/30,0)+1</f>
        <v>48</v>
      </c>
      <c r="C1436">
        <f>ROUNDDOWN((DaysPastLaunch[[#This Row],[MonthNumPastLaunch]]-1)/12,0)+1</f>
        <v>4</v>
      </c>
      <c r="D1436">
        <f>ROUNDUP(DaysPastLaunch[[#This Row],[MonthNumPastLaunch]]/3,0)</f>
        <v>16</v>
      </c>
      <c r="E1436" s="4" t="str">
        <f>"Month "&amp;DaysPastLaunch[[#This Row],[MonthNumPastLaunch]]</f>
        <v>Month 48</v>
      </c>
      <c r="F1436" s="4" t="str">
        <f>"Year "&amp;DaysPastLaunch[[#This Row],[YearNumPastLaunch]]</f>
        <v>Year 4</v>
      </c>
      <c r="G1436" s="4" t="str">
        <f>"Quarter "&amp;DaysPastLaunch[[#This Row],[QuartnerNumPastLaunch]]</f>
        <v>Quarter 16</v>
      </c>
      <c r="H1436" s="4">
        <f>MOD(DaysPastLaunch[[#This Row],[MonthNumPastLaunch]]-1,12)+1</f>
        <v>12</v>
      </c>
      <c r="I1436" s="4">
        <f>MOD(DaysPastLaunch[[#This Row],[QuartnerNumPastLaunch]]-1,4)+1</f>
        <v>4</v>
      </c>
      <c r="J1436" s="4" t="str">
        <f>"Y"&amp;DaysPastLaunch[[#This Row],[YearNumPastLaunch]]&amp;" "&amp;"M"&amp;DaysPastLaunch[[#This Row],[Month1_12]]</f>
        <v>Y4 M12</v>
      </c>
      <c r="K1436" s="4" t="str">
        <f>"Y"&amp;DaysPastLaunch[[#This Row],[YearNumPastLaunch]]&amp;" "&amp;"Q"&amp;DaysPastLaunch[[#This Row],[Quarter1_4]]</f>
        <v>Y4 Q4</v>
      </c>
      <c r="L1436" s="4" t="str">
        <f>DaysPastLaunch[[#This Row],[YearPastLaunch]]&amp;" "&amp;"Month "&amp;DaysPastLaunch[[#This Row],[Month1_12]]</f>
        <v>Year 4 Month 12</v>
      </c>
      <c r="M1436" s="4" t="str">
        <f>DaysPastLaunch[[#This Row],[YearPastLaunch]]&amp;" "&amp;"Quarter "&amp;DaysPastLaunch[[#This Row],[Quarter1_4]]</f>
        <v>Year 4 Quarter 4</v>
      </c>
    </row>
    <row r="1437" spans="1:13" x14ac:dyDescent="0.25">
      <c r="A1437">
        <v>1436</v>
      </c>
      <c r="B1437">
        <f>ROUNDDOWN((DaysPastLaunch[[#This Row],[DaysPastLaunch]]-1)/30,0)+1</f>
        <v>48</v>
      </c>
      <c r="C1437">
        <f>ROUNDDOWN((DaysPastLaunch[[#This Row],[MonthNumPastLaunch]]-1)/12,0)+1</f>
        <v>4</v>
      </c>
      <c r="D1437">
        <f>ROUNDUP(DaysPastLaunch[[#This Row],[MonthNumPastLaunch]]/3,0)</f>
        <v>16</v>
      </c>
      <c r="E1437" s="4" t="str">
        <f>"Month "&amp;DaysPastLaunch[[#This Row],[MonthNumPastLaunch]]</f>
        <v>Month 48</v>
      </c>
      <c r="F1437" s="4" t="str">
        <f>"Year "&amp;DaysPastLaunch[[#This Row],[YearNumPastLaunch]]</f>
        <v>Year 4</v>
      </c>
      <c r="G1437" s="4" t="str">
        <f>"Quarter "&amp;DaysPastLaunch[[#This Row],[QuartnerNumPastLaunch]]</f>
        <v>Quarter 16</v>
      </c>
      <c r="H1437" s="4">
        <f>MOD(DaysPastLaunch[[#This Row],[MonthNumPastLaunch]]-1,12)+1</f>
        <v>12</v>
      </c>
      <c r="I1437" s="4">
        <f>MOD(DaysPastLaunch[[#This Row],[QuartnerNumPastLaunch]]-1,4)+1</f>
        <v>4</v>
      </c>
      <c r="J1437" s="4" t="str">
        <f>"Y"&amp;DaysPastLaunch[[#This Row],[YearNumPastLaunch]]&amp;" "&amp;"M"&amp;DaysPastLaunch[[#This Row],[Month1_12]]</f>
        <v>Y4 M12</v>
      </c>
      <c r="K1437" s="4" t="str">
        <f>"Y"&amp;DaysPastLaunch[[#This Row],[YearNumPastLaunch]]&amp;" "&amp;"Q"&amp;DaysPastLaunch[[#This Row],[Quarter1_4]]</f>
        <v>Y4 Q4</v>
      </c>
      <c r="L1437" s="4" t="str">
        <f>DaysPastLaunch[[#This Row],[YearPastLaunch]]&amp;" "&amp;"Month "&amp;DaysPastLaunch[[#This Row],[Month1_12]]</f>
        <v>Year 4 Month 12</v>
      </c>
      <c r="M1437" s="4" t="str">
        <f>DaysPastLaunch[[#This Row],[YearPastLaunch]]&amp;" "&amp;"Quarter "&amp;DaysPastLaunch[[#This Row],[Quarter1_4]]</f>
        <v>Year 4 Quarter 4</v>
      </c>
    </row>
    <row r="1438" spans="1:13" x14ac:dyDescent="0.25">
      <c r="A1438">
        <v>1437</v>
      </c>
      <c r="B1438">
        <f>ROUNDDOWN((DaysPastLaunch[[#This Row],[DaysPastLaunch]]-1)/30,0)+1</f>
        <v>48</v>
      </c>
      <c r="C1438">
        <f>ROUNDDOWN((DaysPastLaunch[[#This Row],[MonthNumPastLaunch]]-1)/12,0)+1</f>
        <v>4</v>
      </c>
      <c r="D1438">
        <f>ROUNDUP(DaysPastLaunch[[#This Row],[MonthNumPastLaunch]]/3,0)</f>
        <v>16</v>
      </c>
      <c r="E1438" s="4" t="str">
        <f>"Month "&amp;DaysPastLaunch[[#This Row],[MonthNumPastLaunch]]</f>
        <v>Month 48</v>
      </c>
      <c r="F1438" s="4" t="str">
        <f>"Year "&amp;DaysPastLaunch[[#This Row],[YearNumPastLaunch]]</f>
        <v>Year 4</v>
      </c>
      <c r="G1438" s="4" t="str">
        <f>"Quarter "&amp;DaysPastLaunch[[#This Row],[QuartnerNumPastLaunch]]</f>
        <v>Quarter 16</v>
      </c>
      <c r="H1438" s="4">
        <f>MOD(DaysPastLaunch[[#This Row],[MonthNumPastLaunch]]-1,12)+1</f>
        <v>12</v>
      </c>
      <c r="I1438" s="4">
        <f>MOD(DaysPastLaunch[[#This Row],[QuartnerNumPastLaunch]]-1,4)+1</f>
        <v>4</v>
      </c>
      <c r="J1438" s="4" t="str">
        <f>"Y"&amp;DaysPastLaunch[[#This Row],[YearNumPastLaunch]]&amp;" "&amp;"M"&amp;DaysPastLaunch[[#This Row],[Month1_12]]</f>
        <v>Y4 M12</v>
      </c>
      <c r="K1438" s="4" t="str">
        <f>"Y"&amp;DaysPastLaunch[[#This Row],[YearNumPastLaunch]]&amp;" "&amp;"Q"&amp;DaysPastLaunch[[#This Row],[Quarter1_4]]</f>
        <v>Y4 Q4</v>
      </c>
      <c r="L1438" s="4" t="str">
        <f>DaysPastLaunch[[#This Row],[YearPastLaunch]]&amp;" "&amp;"Month "&amp;DaysPastLaunch[[#This Row],[Month1_12]]</f>
        <v>Year 4 Month 12</v>
      </c>
      <c r="M1438" s="4" t="str">
        <f>DaysPastLaunch[[#This Row],[YearPastLaunch]]&amp;" "&amp;"Quarter "&amp;DaysPastLaunch[[#This Row],[Quarter1_4]]</f>
        <v>Year 4 Quarter 4</v>
      </c>
    </row>
    <row r="1439" spans="1:13" x14ac:dyDescent="0.25">
      <c r="A1439">
        <v>1438</v>
      </c>
      <c r="B1439">
        <f>ROUNDDOWN((DaysPastLaunch[[#This Row],[DaysPastLaunch]]-1)/30,0)+1</f>
        <v>48</v>
      </c>
      <c r="C1439">
        <f>ROUNDDOWN((DaysPastLaunch[[#This Row],[MonthNumPastLaunch]]-1)/12,0)+1</f>
        <v>4</v>
      </c>
      <c r="D1439">
        <f>ROUNDUP(DaysPastLaunch[[#This Row],[MonthNumPastLaunch]]/3,0)</f>
        <v>16</v>
      </c>
      <c r="E1439" s="4" t="str">
        <f>"Month "&amp;DaysPastLaunch[[#This Row],[MonthNumPastLaunch]]</f>
        <v>Month 48</v>
      </c>
      <c r="F1439" s="4" t="str">
        <f>"Year "&amp;DaysPastLaunch[[#This Row],[YearNumPastLaunch]]</f>
        <v>Year 4</v>
      </c>
      <c r="G1439" s="4" t="str">
        <f>"Quarter "&amp;DaysPastLaunch[[#This Row],[QuartnerNumPastLaunch]]</f>
        <v>Quarter 16</v>
      </c>
      <c r="H1439" s="4">
        <f>MOD(DaysPastLaunch[[#This Row],[MonthNumPastLaunch]]-1,12)+1</f>
        <v>12</v>
      </c>
      <c r="I1439" s="4">
        <f>MOD(DaysPastLaunch[[#This Row],[QuartnerNumPastLaunch]]-1,4)+1</f>
        <v>4</v>
      </c>
      <c r="J1439" s="4" t="str">
        <f>"Y"&amp;DaysPastLaunch[[#This Row],[YearNumPastLaunch]]&amp;" "&amp;"M"&amp;DaysPastLaunch[[#This Row],[Month1_12]]</f>
        <v>Y4 M12</v>
      </c>
      <c r="K1439" s="4" t="str">
        <f>"Y"&amp;DaysPastLaunch[[#This Row],[YearNumPastLaunch]]&amp;" "&amp;"Q"&amp;DaysPastLaunch[[#This Row],[Quarter1_4]]</f>
        <v>Y4 Q4</v>
      </c>
      <c r="L1439" s="4" t="str">
        <f>DaysPastLaunch[[#This Row],[YearPastLaunch]]&amp;" "&amp;"Month "&amp;DaysPastLaunch[[#This Row],[Month1_12]]</f>
        <v>Year 4 Month 12</v>
      </c>
      <c r="M1439" s="4" t="str">
        <f>DaysPastLaunch[[#This Row],[YearPastLaunch]]&amp;" "&amp;"Quarter "&amp;DaysPastLaunch[[#This Row],[Quarter1_4]]</f>
        <v>Year 4 Quarter 4</v>
      </c>
    </row>
    <row r="1440" spans="1:13" x14ac:dyDescent="0.25">
      <c r="A1440">
        <v>1439</v>
      </c>
      <c r="B1440">
        <f>ROUNDDOWN((DaysPastLaunch[[#This Row],[DaysPastLaunch]]-1)/30,0)+1</f>
        <v>48</v>
      </c>
      <c r="C1440">
        <f>ROUNDDOWN((DaysPastLaunch[[#This Row],[MonthNumPastLaunch]]-1)/12,0)+1</f>
        <v>4</v>
      </c>
      <c r="D1440">
        <f>ROUNDUP(DaysPastLaunch[[#This Row],[MonthNumPastLaunch]]/3,0)</f>
        <v>16</v>
      </c>
      <c r="E1440" s="4" t="str">
        <f>"Month "&amp;DaysPastLaunch[[#This Row],[MonthNumPastLaunch]]</f>
        <v>Month 48</v>
      </c>
      <c r="F1440" s="4" t="str">
        <f>"Year "&amp;DaysPastLaunch[[#This Row],[YearNumPastLaunch]]</f>
        <v>Year 4</v>
      </c>
      <c r="G1440" s="4" t="str">
        <f>"Quarter "&amp;DaysPastLaunch[[#This Row],[QuartnerNumPastLaunch]]</f>
        <v>Quarter 16</v>
      </c>
      <c r="H1440" s="4">
        <f>MOD(DaysPastLaunch[[#This Row],[MonthNumPastLaunch]]-1,12)+1</f>
        <v>12</v>
      </c>
      <c r="I1440" s="4">
        <f>MOD(DaysPastLaunch[[#This Row],[QuartnerNumPastLaunch]]-1,4)+1</f>
        <v>4</v>
      </c>
      <c r="J1440" s="4" t="str">
        <f>"Y"&amp;DaysPastLaunch[[#This Row],[YearNumPastLaunch]]&amp;" "&amp;"M"&amp;DaysPastLaunch[[#This Row],[Month1_12]]</f>
        <v>Y4 M12</v>
      </c>
      <c r="K1440" s="4" t="str">
        <f>"Y"&amp;DaysPastLaunch[[#This Row],[YearNumPastLaunch]]&amp;" "&amp;"Q"&amp;DaysPastLaunch[[#This Row],[Quarter1_4]]</f>
        <v>Y4 Q4</v>
      </c>
      <c r="L1440" s="4" t="str">
        <f>DaysPastLaunch[[#This Row],[YearPastLaunch]]&amp;" "&amp;"Month "&amp;DaysPastLaunch[[#This Row],[Month1_12]]</f>
        <v>Year 4 Month 12</v>
      </c>
      <c r="M1440" s="4" t="str">
        <f>DaysPastLaunch[[#This Row],[YearPastLaunch]]&amp;" "&amp;"Quarter "&amp;DaysPastLaunch[[#This Row],[Quarter1_4]]</f>
        <v>Year 4 Quarter 4</v>
      </c>
    </row>
    <row r="1441" spans="1:13" x14ac:dyDescent="0.25">
      <c r="A1441">
        <v>1440</v>
      </c>
      <c r="B1441">
        <f>ROUNDDOWN((DaysPastLaunch[[#This Row],[DaysPastLaunch]]-1)/30,0)+1</f>
        <v>48</v>
      </c>
      <c r="C1441">
        <f>ROUNDDOWN((DaysPastLaunch[[#This Row],[MonthNumPastLaunch]]-1)/12,0)+1</f>
        <v>4</v>
      </c>
      <c r="D1441">
        <f>ROUNDUP(DaysPastLaunch[[#This Row],[MonthNumPastLaunch]]/3,0)</f>
        <v>16</v>
      </c>
      <c r="E1441" s="4" t="str">
        <f>"Month "&amp;DaysPastLaunch[[#This Row],[MonthNumPastLaunch]]</f>
        <v>Month 48</v>
      </c>
      <c r="F1441" s="4" t="str">
        <f>"Year "&amp;DaysPastLaunch[[#This Row],[YearNumPastLaunch]]</f>
        <v>Year 4</v>
      </c>
      <c r="G1441" s="4" t="str">
        <f>"Quarter "&amp;DaysPastLaunch[[#This Row],[QuartnerNumPastLaunch]]</f>
        <v>Quarter 16</v>
      </c>
      <c r="H1441" s="4">
        <f>MOD(DaysPastLaunch[[#This Row],[MonthNumPastLaunch]]-1,12)+1</f>
        <v>12</v>
      </c>
      <c r="I1441" s="4">
        <f>MOD(DaysPastLaunch[[#This Row],[QuartnerNumPastLaunch]]-1,4)+1</f>
        <v>4</v>
      </c>
      <c r="J1441" s="4" t="str">
        <f>"Y"&amp;DaysPastLaunch[[#This Row],[YearNumPastLaunch]]&amp;" "&amp;"M"&amp;DaysPastLaunch[[#This Row],[Month1_12]]</f>
        <v>Y4 M12</v>
      </c>
      <c r="K1441" s="4" t="str">
        <f>"Y"&amp;DaysPastLaunch[[#This Row],[YearNumPastLaunch]]&amp;" "&amp;"Q"&amp;DaysPastLaunch[[#This Row],[Quarter1_4]]</f>
        <v>Y4 Q4</v>
      </c>
      <c r="L1441" s="4" t="str">
        <f>DaysPastLaunch[[#This Row],[YearPastLaunch]]&amp;" "&amp;"Month "&amp;DaysPastLaunch[[#This Row],[Month1_12]]</f>
        <v>Year 4 Month 12</v>
      </c>
      <c r="M1441" s="4" t="str">
        <f>DaysPastLaunch[[#This Row],[YearPastLaunch]]&amp;" "&amp;"Quarter "&amp;DaysPastLaunch[[#This Row],[Quarter1_4]]</f>
        <v>Year 4 Quarter 4</v>
      </c>
    </row>
    <row r="1442" spans="1:13" x14ac:dyDescent="0.25">
      <c r="A1442">
        <v>1441</v>
      </c>
      <c r="B1442">
        <f>ROUNDDOWN((DaysPastLaunch[[#This Row],[DaysPastLaunch]]-1)/30,0)+1</f>
        <v>49</v>
      </c>
      <c r="C1442">
        <f>ROUNDDOWN((DaysPastLaunch[[#This Row],[MonthNumPastLaunch]]-1)/12,0)+1</f>
        <v>5</v>
      </c>
      <c r="D1442">
        <f>ROUNDUP(DaysPastLaunch[[#This Row],[MonthNumPastLaunch]]/3,0)</f>
        <v>17</v>
      </c>
      <c r="E1442" s="4" t="str">
        <f>"Month "&amp;DaysPastLaunch[[#This Row],[MonthNumPastLaunch]]</f>
        <v>Month 49</v>
      </c>
      <c r="F1442" s="4" t="str">
        <f>"Year "&amp;DaysPastLaunch[[#This Row],[YearNumPastLaunch]]</f>
        <v>Year 5</v>
      </c>
      <c r="G1442" s="4" t="str">
        <f>"Quarter "&amp;DaysPastLaunch[[#This Row],[QuartnerNumPastLaunch]]</f>
        <v>Quarter 17</v>
      </c>
      <c r="H1442" s="4">
        <f>MOD(DaysPastLaunch[[#This Row],[MonthNumPastLaunch]]-1,12)+1</f>
        <v>1</v>
      </c>
      <c r="I1442" s="4">
        <f>MOD(DaysPastLaunch[[#This Row],[QuartnerNumPastLaunch]]-1,4)+1</f>
        <v>1</v>
      </c>
      <c r="J1442" s="4" t="str">
        <f>"Y"&amp;DaysPastLaunch[[#This Row],[YearNumPastLaunch]]&amp;" "&amp;"M"&amp;DaysPastLaunch[[#This Row],[Month1_12]]</f>
        <v>Y5 M1</v>
      </c>
      <c r="K1442" s="4" t="str">
        <f>"Y"&amp;DaysPastLaunch[[#This Row],[YearNumPastLaunch]]&amp;" "&amp;"Q"&amp;DaysPastLaunch[[#This Row],[Quarter1_4]]</f>
        <v>Y5 Q1</v>
      </c>
      <c r="L1442" s="4" t="str">
        <f>DaysPastLaunch[[#This Row],[YearPastLaunch]]&amp;" "&amp;"Month "&amp;DaysPastLaunch[[#This Row],[Month1_12]]</f>
        <v>Year 5 Month 1</v>
      </c>
      <c r="M1442" s="4" t="str">
        <f>DaysPastLaunch[[#This Row],[YearPastLaunch]]&amp;" "&amp;"Quarter "&amp;DaysPastLaunch[[#This Row],[Quarter1_4]]</f>
        <v>Year 5 Quarter 1</v>
      </c>
    </row>
    <row r="1443" spans="1:13" x14ac:dyDescent="0.25">
      <c r="A1443">
        <v>1442</v>
      </c>
      <c r="B1443">
        <f>ROUNDDOWN((DaysPastLaunch[[#This Row],[DaysPastLaunch]]-1)/30,0)+1</f>
        <v>49</v>
      </c>
      <c r="C1443">
        <f>ROUNDDOWN((DaysPastLaunch[[#This Row],[MonthNumPastLaunch]]-1)/12,0)+1</f>
        <v>5</v>
      </c>
      <c r="D1443">
        <f>ROUNDUP(DaysPastLaunch[[#This Row],[MonthNumPastLaunch]]/3,0)</f>
        <v>17</v>
      </c>
      <c r="E1443" s="4" t="str">
        <f>"Month "&amp;DaysPastLaunch[[#This Row],[MonthNumPastLaunch]]</f>
        <v>Month 49</v>
      </c>
      <c r="F1443" s="4" t="str">
        <f>"Year "&amp;DaysPastLaunch[[#This Row],[YearNumPastLaunch]]</f>
        <v>Year 5</v>
      </c>
      <c r="G1443" s="4" t="str">
        <f>"Quarter "&amp;DaysPastLaunch[[#This Row],[QuartnerNumPastLaunch]]</f>
        <v>Quarter 17</v>
      </c>
      <c r="H1443" s="4">
        <f>MOD(DaysPastLaunch[[#This Row],[MonthNumPastLaunch]]-1,12)+1</f>
        <v>1</v>
      </c>
      <c r="I1443" s="4">
        <f>MOD(DaysPastLaunch[[#This Row],[QuartnerNumPastLaunch]]-1,4)+1</f>
        <v>1</v>
      </c>
      <c r="J1443" s="4" t="str">
        <f>"Y"&amp;DaysPastLaunch[[#This Row],[YearNumPastLaunch]]&amp;" "&amp;"M"&amp;DaysPastLaunch[[#This Row],[Month1_12]]</f>
        <v>Y5 M1</v>
      </c>
      <c r="K1443" s="4" t="str">
        <f>"Y"&amp;DaysPastLaunch[[#This Row],[YearNumPastLaunch]]&amp;" "&amp;"Q"&amp;DaysPastLaunch[[#This Row],[Quarter1_4]]</f>
        <v>Y5 Q1</v>
      </c>
      <c r="L1443" s="4" t="str">
        <f>DaysPastLaunch[[#This Row],[YearPastLaunch]]&amp;" "&amp;"Month "&amp;DaysPastLaunch[[#This Row],[Month1_12]]</f>
        <v>Year 5 Month 1</v>
      </c>
      <c r="M1443" s="4" t="str">
        <f>DaysPastLaunch[[#This Row],[YearPastLaunch]]&amp;" "&amp;"Quarter "&amp;DaysPastLaunch[[#This Row],[Quarter1_4]]</f>
        <v>Year 5 Quarter 1</v>
      </c>
    </row>
    <row r="1444" spans="1:13" x14ac:dyDescent="0.25">
      <c r="A1444">
        <v>1443</v>
      </c>
      <c r="B1444">
        <f>ROUNDDOWN((DaysPastLaunch[[#This Row],[DaysPastLaunch]]-1)/30,0)+1</f>
        <v>49</v>
      </c>
      <c r="C1444">
        <f>ROUNDDOWN((DaysPastLaunch[[#This Row],[MonthNumPastLaunch]]-1)/12,0)+1</f>
        <v>5</v>
      </c>
      <c r="D1444">
        <f>ROUNDUP(DaysPastLaunch[[#This Row],[MonthNumPastLaunch]]/3,0)</f>
        <v>17</v>
      </c>
      <c r="E1444" s="4" t="str">
        <f>"Month "&amp;DaysPastLaunch[[#This Row],[MonthNumPastLaunch]]</f>
        <v>Month 49</v>
      </c>
      <c r="F1444" s="4" t="str">
        <f>"Year "&amp;DaysPastLaunch[[#This Row],[YearNumPastLaunch]]</f>
        <v>Year 5</v>
      </c>
      <c r="G1444" s="4" t="str">
        <f>"Quarter "&amp;DaysPastLaunch[[#This Row],[QuartnerNumPastLaunch]]</f>
        <v>Quarter 17</v>
      </c>
      <c r="H1444" s="4">
        <f>MOD(DaysPastLaunch[[#This Row],[MonthNumPastLaunch]]-1,12)+1</f>
        <v>1</v>
      </c>
      <c r="I1444" s="4">
        <f>MOD(DaysPastLaunch[[#This Row],[QuartnerNumPastLaunch]]-1,4)+1</f>
        <v>1</v>
      </c>
      <c r="J1444" s="4" t="str">
        <f>"Y"&amp;DaysPastLaunch[[#This Row],[YearNumPastLaunch]]&amp;" "&amp;"M"&amp;DaysPastLaunch[[#This Row],[Month1_12]]</f>
        <v>Y5 M1</v>
      </c>
      <c r="K1444" s="4" t="str">
        <f>"Y"&amp;DaysPastLaunch[[#This Row],[YearNumPastLaunch]]&amp;" "&amp;"Q"&amp;DaysPastLaunch[[#This Row],[Quarter1_4]]</f>
        <v>Y5 Q1</v>
      </c>
      <c r="L1444" s="4" t="str">
        <f>DaysPastLaunch[[#This Row],[YearPastLaunch]]&amp;" "&amp;"Month "&amp;DaysPastLaunch[[#This Row],[Month1_12]]</f>
        <v>Year 5 Month 1</v>
      </c>
      <c r="M1444" s="4" t="str">
        <f>DaysPastLaunch[[#This Row],[YearPastLaunch]]&amp;" "&amp;"Quarter "&amp;DaysPastLaunch[[#This Row],[Quarter1_4]]</f>
        <v>Year 5 Quarter 1</v>
      </c>
    </row>
    <row r="1445" spans="1:13" x14ac:dyDescent="0.25">
      <c r="A1445">
        <v>1444</v>
      </c>
      <c r="B1445">
        <f>ROUNDDOWN((DaysPastLaunch[[#This Row],[DaysPastLaunch]]-1)/30,0)+1</f>
        <v>49</v>
      </c>
      <c r="C1445">
        <f>ROUNDDOWN((DaysPastLaunch[[#This Row],[MonthNumPastLaunch]]-1)/12,0)+1</f>
        <v>5</v>
      </c>
      <c r="D1445">
        <f>ROUNDUP(DaysPastLaunch[[#This Row],[MonthNumPastLaunch]]/3,0)</f>
        <v>17</v>
      </c>
      <c r="E1445" s="4" t="str">
        <f>"Month "&amp;DaysPastLaunch[[#This Row],[MonthNumPastLaunch]]</f>
        <v>Month 49</v>
      </c>
      <c r="F1445" s="4" t="str">
        <f>"Year "&amp;DaysPastLaunch[[#This Row],[YearNumPastLaunch]]</f>
        <v>Year 5</v>
      </c>
      <c r="G1445" s="4" t="str">
        <f>"Quarter "&amp;DaysPastLaunch[[#This Row],[QuartnerNumPastLaunch]]</f>
        <v>Quarter 17</v>
      </c>
      <c r="H1445" s="4">
        <f>MOD(DaysPastLaunch[[#This Row],[MonthNumPastLaunch]]-1,12)+1</f>
        <v>1</v>
      </c>
      <c r="I1445" s="4">
        <f>MOD(DaysPastLaunch[[#This Row],[QuartnerNumPastLaunch]]-1,4)+1</f>
        <v>1</v>
      </c>
      <c r="J1445" s="4" t="str">
        <f>"Y"&amp;DaysPastLaunch[[#This Row],[YearNumPastLaunch]]&amp;" "&amp;"M"&amp;DaysPastLaunch[[#This Row],[Month1_12]]</f>
        <v>Y5 M1</v>
      </c>
      <c r="K1445" s="4" t="str">
        <f>"Y"&amp;DaysPastLaunch[[#This Row],[YearNumPastLaunch]]&amp;" "&amp;"Q"&amp;DaysPastLaunch[[#This Row],[Quarter1_4]]</f>
        <v>Y5 Q1</v>
      </c>
      <c r="L1445" s="4" t="str">
        <f>DaysPastLaunch[[#This Row],[YearPastLaunch]]&amp;" "&amp;"Month "&amp;DaysPastLaunch[[#This Row],[Month1_12]]</f>
        <v>Year 5 Month 1</v>
      </c>
      <c r="M1445" s="4" t="str">
        <f>DaysPastLaunch[[#This Row],[YearPastLaunch]]&amp;" "&amp;"Quarter "&amp;DaysPastLaunch[[#This Row],[Quarter1_4]]</f>
        <v>Year 5 Quarter 1</v>
      </c>
    </row>
    <row r="1446" spans="1:13" x14ac:dyDescent="0.25">
      <c r="A1446">
        <v>1445</v>
      </c>
      <c r="B1446">
        <f>ROUNDDOWN((DaysPastLaunch[[#This Row],[DaysPastLaunch]]-1)/30,0)+1</f>
        <v>49</v>
      </c>
      <c r="C1446">
        <f>ROUNDDOWN((DaysPastLaunch[[#This Row],[MonthNumPastLaunch]]-1)/12,0)+1</f>
        <v>5</v>
      </c>
      <c r="D1446">
        <f>ROUNDUP(DaysPastLaunch[[#This Row],[MonthNumPastLaunch]]/3,0)</f>
        <v>17</v>
      </c>
      <c r="E1446" s="4" t="str">
        <f>"Month "&amp;DaysPastLaunch[[#This Row],[MonthNumPastLaunch]]</f>
        <v>Month 49</v>
      </c>
      <c r="F1446" s="4" t="str">
        <f>"Year "&amp;DaysPastLaunch[[#This Row],[YearNumPastLaunch]]</f>
        <v>Year 5</v>
      </c>
      <c r="G1446" s="4" t="str">
        <f>"Quarter "&amp;DaysPastLaunch[[#This Row],[QuartnerNumPastLaunch]]</f>
        <v>Quarter 17</v>
      </c>
      <c r="H1446" s="4">
        <f>MOD(DaysPastLaunch[[#This Row],[MonthNumPastLaunch]]-1,12)+1</f>
        <v>1</v>
      </c>
      <c r="I1446" s="4">
        <f>MOD(DaysPastLaunch[[#This Row],[QuartnerNumPastLaunch]]-1,4)+1</f>
        <v>1</v>
      </c>
      <c r="J1446" s="4" t="str">
        <f>"Y"&amp;DaysPastLaunch[[#This Row],[YearNumPastLaunch]]&amp;" "&amp;"M"&amp;DaysPastLaunch[[#This Row],[Month1_12]]</f>
        <v>Y5 M1</v>
      </c>
      <c r="K1446" s="4" t="str">
        <f>"Y"&amp;DaysPastLaunch[[#This Row],[YearNumPastLaunch]]&amp;" "&amp;"Q"&amp;DaysPastLaunch[[#This Row],[Quarter1_4]]</f>
        <v>Y5 Q1</v>
      </c>
      <c r="L1446" s="4" t="str">
        <f>DaysPastLaunch[[#This Row],[YearPastLaunch]]&amp;" "&amp;"Month "&amp;DaysPastLaunch[[#This Row],[Month1_12]]</f>
        <v>Year 5 Month 1</v>
      </c>
      <c r="M1446" s="4" t="str">
        <f>DaysPastLaunch[[#This Row],[YearPastLaunch]]&amp;" "&amp;"Quarter "&amp;DaysPastLaunch[[#This Row],[Quarter1_4]]</f>
        <v>Year 5 Quarter 1</v>
      </c>
    </row>
    <row r="1447" spans="1:13" x14ac:dyDescent="0.25">
      <c r="A1447">
        <v>1446</v>
      </c>
      <c r="B1447">
        <f>ROUNDDOWN((DaysPastLaunch[[#This Row],[DaysPastLaunch]]-1)/30,0)+1</f>
        <v>49</v>
      </c>
      <c r="C1447">
        <f>ROUNDDOWN((DaysPastLaunch[[#This Row],[MonthNumPastLaunch]]-1)/12,0)+1</f>
        <v>5</v>
      </c>
      <c r="D1447">
        <f>ROUNDUP(DaysPastLaunch[[#This Row],[MonthNumPastLaunch]]/3,0)</f>
        <v>17</v>
      </c>
      <c r="E1447" s="4" t="str">
        <f>"Month "&amp;DaysPastLaunch[[#This Row],[MonthNumPastLaunch]]</f>
        <v>Month 49</v>
      </c>
      <c r="F1447" s="4" t="str">
        <f>"Year "&amp;DaysPastLaunch[[#This Row],[YearNumPastLaunch]]</f>
        <v>Year 5</v>
      </c>
      <c r="G1447" s="4" t="str">
        <f>"Quarter "&amp;DaysPastLaunch[[#This Row],[QuartnerNumPastLaunch]]</f>
        <v>Quarter 17</v>
      </c>
      <c r="H1447" s="4">
        <f>MOD(DaysPastLaunch[[#This Row],[MonthNumPastLaunch]]-1,12)+1</f>
        <v>1</v>
      </c>
      <c r="I1447" s="4">
        <f>MOD(DaysPastLaunch[[#This Row],[QuartnerNumPastLaunch]]-1,4)+1</f>
        <v>1</v>
      </c>
      <c r="J1447" s="4" t="str">
        <f>"Y"&amp;DaysPastLaunch[[#This Row],[YearNumPastLaunch]]&amp;" "&amp;"M"&amp;DaysPastLaunch[[#This Row],[Month1_12]]</f>
        <v>Y5 M1</v>
      </c>
      <c r="K1447" s="4" t="str">
        <f>"Y"&amp;DaysPastLaunch[[#This Row],[YearNumPastLaunch]]&amp;" "&amp;"Q"&amp;DaysPastLaunch[[#This Row],[Quarter1_4]]</f>
        <v>Y5 Q1</v>
      </c>
      <c r="L1447" s="4" t="str">
        <f>DaysPastLaunch[[#This Row],[YearPastLaunch]]&amp;" "&amp;"Month "&amp;DaysPastLaunch[[#This Row],[Month1_12]]</f>
        <v>Year 5 Month 1</v>
      </c>
      <c r="M1447" s="4" t="str">
        <f>DaysPastLaunch[[#This Row],[YearPastLaunch]]&amp;" "&amp;"Quarter "&amp;DaysPastLaunch[[#This Row],[Quarter1_4]]</f>
        <v>Year 5 Quarter 1</v>
      </c>
    </row>
    <row r="1448" spans="1:13" x14ac:dyDescent="0.25">
      <c r="A1448">
        <v>1447</v>
      </c>
      <c r="B1448">
        <f>ROUNDDOWN((DaysPastLaunch[[#This Row],[DaysPastLaunch]]-1)/30,0)+1</f>
        <v>49</v>
      </c>
      <c r="C1448">
        <f>ROUNDDOWN((DaysPastLaunch[[#This Row],[MonthNumPastLaunch]]-1)/12,0)+1</f>
        <v>5</v>
      </c>
      <c r="D1448">
        <f>ROUNDUP(DaysPastLaunch[[#This Row],[MonthNumPastLaunch]]/3,0)</f>
        <v>17</v>
      </c>
      <c r="E1448" s="4" t="str">
        <f>"Month "&amp;DaysPastLaunch[[#This Row],[MonthNumPastLaunch]]</f>
        <v>Month 49</v>
      </c>
      <c r="F1448" s="4" t="str">
        <f>"Year "&amp;DaysPastLaunch[[#This Row],[YearNumPastLaunch]]</f>
        <v>Year 5</v>
      </c>
      <c r="G1448" s="4" t="str">
        <f>"Quarter "&amp;DaysPastLaunch[[#This Row],[QuartnerNumPastLaunch]]</f>
        <v>Quarter 17</v>
      </c>
      <c r="H1448" s="4">
        <f>MOD(DaysPastLaunch[[#This Row],[MonthNumPastLaunch]]-1,12)+1</f>
        <v>1</v>
      </c>
      <c r="I1448" s="4">
        <f>MOD(DaysPastLaunch[[#This Row],[QuartnerNumPastLaunch]]-1,4)+1</f>
        <v>1</v>
      </c>
      <c r="J1448" s="4" t="str">
        <f>"Y"&amp;DaysPastLaunch[[#This Row],[YearNumPastLaunch]]&amp;" "&amp;"M"&amp;DaysPastLaunch[[#This Row],[Month1_12]]</f>
        <v>Y5 M1</v>
      </c>
      <c r="K1448" s="4" t="str">
        <f>"Y"&amp;DaysPastLaunch[[#This Row],[YearNumPastLaunch]]&amp;" "&amp;"Q"&amp;DaysPastLaunch[[#This Row],[Quarter1_4]]</f>
        <v>Y5 Q1</v>
      </c>
      <c r="L1448" s="4" t="str">
        <f>DaysPastLaunch[[#This Row],[YearPastLaunch]]&amp;" "&amp;"Month "&amp;DaysPastLaunch[[#This Row],[Month1_12]]</f>
        <v>Year 5 Month 1</v>
      </c>
      <c r="M1448" s="4" t="str">
        <f>DaysPastLaunch[[#This Row],[YearPastLaunch]]&amp;" "&amp;"Quarter "&amp;DaysPastLaunch[[#This Row],[Quarter1_4]]</f>
        <v>Year 5 Quarter 1</v>
      </c>
    </row>
    <row r="1449" spans="1:13" x14ac:dyDescent="0.25">
      <c r="A1449">
        <v>1448</v>
      </c>
      <c r="B1449">
        <f>ROUNDDOWN((DaysPastLaunch[[#This Row],[DaysPastLaunch]]-1)/30,0)+1</f>
        <v>49</v>
      </c>
      <c r="C1449">
        <f>ROUNDDOWN((DaysPastLaunch[[#This Row],[MonthNumPastLaunch]]-1)/12,0)+1</f>
        <v>5</v>
      </c>
      <c r="D1449">
        <f>ROUNDUP(DaysPastLaunch[[#This Row],[MonthNumPastLaunch]]/3,0)</f>
        <v>17</v>
      </c>
      <c r="E1449" s="4" t="str">
        <f>"Month "&amp;DaysPastLaunch[[#This Row],[MonthNumPastLaunch]]</f>
        <v>Month 49</v>
      </c>
      <c r="F1449" s="4" t="str">
        <f>"Year "&amp;DaysPastLaunch[[#This Row],[YearNumPastLaunch]]</f>
        <v>Year 5</v>
      </c>
      <c r="G1449" s="4" t="str">
        <f>"Quarter "&amp;DaysPastLaunch[[#This Row],[QuartnerNumPastLaunch]]</f>
        <v>Quarter 17</v>
      </c>
      <c r="H1449" s="4">
        <f>MOD(DaysPastLaunch[[#This Row],[MonthNumPastLaunch]]-1,12)+1</f>
        <v>1</v>
      </c>
      <c r="I1449" s="4">
        <f>MOD(DaysPastLaunch[[#This Row],[QuartnerNumPastLaunch]]-1,4)+1</f>
        <v>1</v>
      </c>
      <c r="J1449" s="4" t="str">
        <f>"Y"&amp;DaysPastLaunch[[#This Row],[YearNumPastLaunch]]&amp;" "&amp;"M"&amp;DaysPastLaunch[[#This Row],[Month1_12]]</f>
        <v>Y5 M1</v>
      </c>
      <c r="K1449" s="4" t="str">
        <f>"Y"&amp;DaysPastLaunch[[#This Row],[YearNumPastLaunch]]&amp;" "&amp;"Q"&amp;DaysPastLaunch[[#This Row],[Quarter1_4]]</f>
        <v>Y5 Q1</v>
      </c>
      <c r="L1449" s="4" t="str">
        <f>DaysPastLaunch[[#This Row],[YearPastLaunch]]&amp;" "&amp;"Month "&amp;DaysPastLaunch[[#This Row],[Month1_12]]</f>
        <v>Year 5 Month 1</v>
      </c>
      <c r="M1449" s="4" t="str">
        <f>DaysPastLaunch[[#This Row],[YearPastLaunch]]&amp;" "&amp;"Quarter "&amp;DaysPastLaunch[[#This Row],[Quarter1_4]]</f>
        <v>Year 5 Quarter 1</v>
      </c>
    </row>
    <row r="1450" spans="1:13" x14ac:dyDescent="0.25">
      <c r="A1450">
        <v>1449</v>
      </c>
      <c r="B1450">
        <f>ROUNDDOWN((DaysPastLaunch[[#This Row],[DaysPastLaunch]]-1)/30,0)+1</f>
        <v>49</v>
      </c>
      <c r="C1450">
        <f>ROUNDDOWN((DaysPastLaunch[[#This Row],[MonthNumPastLaunch]]-1)/12,0)+1</f>
        <v>5</v>
      </c>
      <c r="D1450">
        <f>ROUNDUP(DaysPastLaunch[[#This Row],[MonthNumPastLaunch]]/3,0)</f>
        <v>17</v>
      </c>
      <c r="E1450" s="4" t="str">
        <f>"Month "&amp;DaysPastLaunch[[#This Row],[MonthNumPastLaunch]]</f>
        <v>Month 49</v>
      </c>
      <c r="F1450" s="4" t="str">
        <f>"Year "&amp;DaysPastLaunch[[#This Row],[YearNumPastLaunch]]</f>
        <v>Year 5</v>
      </c>
      <c r="G1450" s="4" t="str">
        <f>"Quarter "&amp;DaysPastLaunch[[#This Row],[QuartnerNumPastLaunch]]</f>
        <v>Quarter 17</v>
      </c>
      <c r="H1450" s="4">
        <f>MOD(DaysPastLaunch[[#This Row],[MonthNumPastLaunch]]-1,12)+1</f>
        <v>1</v>
      </c>
      <c r="I1450" s="4">
        <f>MOD(DaysPastLaunch[[#This Row],[QuartnerNumPastLaunch]]-1,4)+1</f>
        <v>1</v>
      </c>
      <c r="J1450" s="4" t="str">
        <f>"Y"&amp;DaysPastLaunch[[#This Row],[YearNumPastLaunch]]&amp;" "&amp;"M"&amp;DaysPastLaunch[[#This Row],[Month1_12]]</f>
        <v>Y5 M1</v>
      </c>
      <c r="K1450" s="4" t="str">
        <f>"Y"&amp;DaysPastLaunch[[#This Row],[YearNumPastLaunch]]&amp;" "&amp;"Q"&amp;DaysPastLaunch[[#This Row],[Quarter1_4]]</f>
        <v>Y5 Q1</v>
      </c>
      <c r="L1450" s="4" t="str">
        <f>DaysPastLaunch[[#This Row],[YearPastLaunch]]&amp;" "&amp;"Month "&amp;DaysPastLaunch[[#This Row],[Month1_12]]</f>
        <v>Year 5 Month 1</v>
      </c>
      <c r="M1450" s="4" t="str">
        <f>DaysPastLaunch[[#This Row],[YearPastLaunch]]&amp;" "&amp;"Quarter "&amp;DaysPastLaunch[[#This Row],[Quarter1_4]]</f>
        <v>Year 5 Quarter 1</v>
      </c>
    </row>
    <row r="1451" spans="1:13" x14ac:dyDescent="0.25">
      <c r="A1451">
        <v>1450</v>
      </c>
      <c r="B1451">
        <f>ROUNDDOWN((DaysPastLaunch[[#This Row],[DaysPastLaunch]]-1)/30,0)+1</f>
        <v>49</v>
      </c>
      <c r="C1451">
        <f>ROUNDDOWN((DaysPastLaunch[[#This Row],[MonthNumPastLaunch]]-1)/12,0)+1</f>
        <v>5</v>
      </c>
      <c r="D1451">
        <f>ROUNDUP(DaysPastLaunch[[#This Row],[MonthNumPastLaunch]]/3,0)</f>
        <v>17</v>
      </c>
      <c r="E1451" s="4" t="str">
        <f>"Month "&amp;DaysPastLaunch[[#This Row],[MonthNumPastLaunch]]</f>
        <v>Month 49</v>
      </c>
      <c r="F1451" s="4" t="str">
        <f>"Year "&amp;DaysPastLaunch[[#This Row],[YearNumPastLaunch]]</f>
        <v>Year 5</v>
      </c>
      <c r="G1451" s="4" t="str">
        <f>"Quarter "&amp;DaysPastLaunch[[#This Row],[QuartnerNumPastLaunch]]</f>
        <v>Quarter 17</v>
      </c>
      <c r="H1451" s="4">
        <f>MOD(DaysPastLaunch[[#This Row],[MonthNumPastLaunch]]-1,12)+1</f>
        <v>1</v>
      </c>
      <c r="I1451" s="4">
        <f>MOD(DaysPastLaunch[[#This Row],[QuartnerNumPastLaunch]]-1,4)+1</f>
        <v>1</v>
      </c>
      <c r="J1451" s="4" t="str">
        <f>"Y"&amp;DaysPastLaunch[[#This Row],[YearNumPastLaunch]]&amp;" "&amp;"M"&amp;DaysPastLaunch[[#This Row],[Month1_12]]</f>
        <v>Y5 M1</v>
      </c>
      <c r="K1451" s="4" t="str">
        <f>"Y"&amp;DaysPastLaunch[[#This Row],[YearNumPastLaunch]]&amp;" "&amp;"Q"&amp;DaysPastLaunch[[#This Row],[Quarter1_4]]</f>
        <v>Y5 Q1</v>
      </c>
      <c r="L1451" s="4" t="str">
        <f>DaysPastLaunch[[#This Row],[YearPastLaunch]]&amp;" "&amp;"Month "&amp;DaysPastLaunch[[#This Row],[Month1_12]]</f>
        <v>Year 5 Month 1</v>
      </c>
      <c r="M1451" s="4" t="str">
        <f>DaysPastLaunch[[#This Row],[YearPastLaunch]]&amp;" "&amp;"Quarter "&amp;DaysPastLaunch[[#This Row],[Quarter1_4]]</f>
        <v>Year 5 Quarter 1</v>
      </c>
    </row>
    <row r="1452" spans="1:13" x14ac:dyDescent="0.25">
      <c r="A1452">
        <v>1451</v>
      </c>
      <c r="B1452">
        <f>ROUNDDOWN((DaysPastLaunch[[#This Row],[DaysPastLaunch]]-1)/30,0)+1</f>
        <v>49</v>
      </c>
      <c r="C1452">
        <f>ROUNDDOWN((DaysPastLaunch[[#This Row],[MonthNumPastLaunch]]-1)/12,0)+1</f>
        <v>5</v>
      </c>
      <c r="D1452">
        <f>ROUNDUP(DaysPastLaunch[[#This Row],[MonthNumPastLaunch]]/3,0)</f>
        <v>17</v>
      </c>
      <c r="E1452" s="4" t="str">
        <f>"Month "&amp;DaysPastLaunch[[#This Row],[MonthNumPastLaunch]]</f>
        <v>Month 49</v>
      </c>
      <c r="F1452" s="4" t="str">
        <f>"Year "&amp;DaysPastLaunch[[#This Row],[YearNumPastLaunch]]</f>
        <v>Year 5</v>
      </c>
      <c r="G1452" s="4" t="str">
        <f>"Quarter "&amp;DaysPastLaunch[[#This Row],[QuartnerNumPastLaunch]]</f>
        <v>Quarter 17</v>
      </c>
      <c r="H1452" s="4">
        <f>MOD(DaysPastLaunch[[#This Row],[MonthNumPastLaunch]]-1,12)+1</f>
        <v>1</v>
      </c>
      <c r="I1452" s="4">
        <f>MOD(DaysPastLaunch[[#This Row],[QuartnerNumPastLaunch]]-1,4)+1</f>
        <v>1</v>
      </c>
      <c r="J1452" s="4" t="str">
        <f>"Y"&amp;DaysPastLaunch[[#This Row],[YearNumPastLaunch]]&amp;" "&amp;"M"&amp;DaysPastLaunch[[#This Row],[Month1_12]]</f>
        <v>Y5 M1</v>
      </c>
      <c r="K1452" s="4" t="str">
        <f>"Y"&amp;DaysPastLaunch[[#This Row],[YearNumPastLaunch]]&amp;" "&amp;"Q"&amp;DaysPastLaunch[[#This Row],[Quarter1_4]]</f>
        <v>Y5 Q1</v>
      </c>
      <c r="L1452" s="4" t="str">
        <f>DaysPastLaunch[[#This Row],[YearPastLaunch]]&amp;" "&amp;"Month "&amp;DaysPastLaunch[[#This Row],[Month1_12]]</f>
        <v>Year 5 Month 1</v>
      </c>
      <c r="M1452" s="4" t="str">
        <f>DaysPastLaunch[[#This Row],[YearPastLaunch]]&amp;" "&amp;"Quarter "&amp;DaysPastLaunch[[#This Row],[Quarter1_4]]</f>
        <v>Year 5 Quarter 1</v>
      </c>
    </row>
    <row r="1453" spans="1:13" x14ac:dyDescent="0.25">
      <c r="A1453">
        <v>1452</v>
      </c>
      <c r="B1453">
        <f>ROUNDDOWN((DaysPastLaunch[[#This Row],[DaysPastLaunch]]-1)/30,0)+1</f>
        <v>49</v>
      </c>
      <c r="C1453">
        <f>ROUNDDOWN((DaysPastLaunch[[#This Row],[MonthNumPastLaunch]]-1)/12,0)+1</f>
        <v>5</v>
      </c>
      <c r="D1453">
        <f>ROUNDUP(DaysPastLaunch[[#This Row],[MonthNumPastLaunch]]/3,0)</f>
        <v>17</v>
      </c>
      <c r="E1453" s="4" t="str">
        <f>"Month "&amp;DaysPastLaunch[[#This Row],[MonthNumPastLaunch]]</f>
        <v>Month 49</v>
      </c>
      <c r="F1453" s="4" t="str">
        <f>"Year "&amp;DaysPastLaunch[[#This Row],[YearNumPastLaunch]]</f>
        <v>Year 5</v>
      </c>
      <c r="G1453" s="4" t="str">
        <f>"Quarter "&amp;DaysPastLaunch[[#This Row],[QuartnerNumPastLaunch]]</f>
        <v>Quarter 17</v>
      </c>
      <c r="H1453" s="4">
        <f>MOD(DaysPastLaunch[[#This Row],[MonthNumPastLaunch]]-1,12)+1</f>
        <v>1</v>
      </c>
      <c r="I1453" s="4">
        <f>MOD(DaysPastLaunch[[#This Row],[QuartnerNumPastLaunch]]-1,4)+1</f>
        <v>1</v>
      </c>
      <c r="J1453" s="4" t="str">
        <f>"Y"&amp;DaysPastLaunch[[#This Row],[YearNumPastLaunch]]&amp;" "&amp;"M"&amp;DaysPastLaunch[[#This Row],[Month1_12]]</f>
        <v>Y5 M1</v>
      </c>
      <c r="K1453" s="4" t="str">
        <f>"Y"&amp;DaysPastLaunch[[#This Row],[YearNumPastLaunch]]&amp;" "&amp;"Q"&amp;DaysPastLaunch[[#This Row],[Quarter1_4]]</f>
        <v>Y5 Q1</v>
      </c>
      <c r="L1453" s="4" t="str">
        <f>DaysPastLaunch[[#This Row],[YearPastLaunch]]&amp;" "&amp;"Month "&amp;DaysPastLaunch[[#This Row],[Month1_12]]</f>
        <v>Year 5 Month 1</v>
      </c>
      <c r="M1453" s="4" t="str">
        <f>DaysPastLaunch[[#This Row],[YearPastLaunch]]&amp;" "&amp;"Quarter "&amp;DaysPastLaunch[[#This Row],[Quarter1_4]]</f>
        <v>Year 5 Quarter 1</v>
      </c>
    </row>
    <row r="1454" spans="1:13" x14ac:dyDescent="0.25">
      <c r="A1454">
        <v>1453</v>
      </c>
      <c r="B1454">
        <f>ROUNDDOWN((DaysPastLaunch[[#This Row],[DaysPastLaunch]]-1)/30,0)+1</f>
        <v>49</v>
      </c>
      <c r="C1454">
        <f>ROUNDDOWN((DaysPastLaunch[[#This Row],[MonthNumPastLaunch]]-1)/12,0)+1</f>
        <v>5</v>
      </c>
      <c r="D1454">
        <f>ROUNDUP(DaysPastLaunch[[#This Row],[MonthNumPastLaunch]]/3,0)</f>
        <v>17</v>
      </c>
      <c r="E1454" s="4" t="str">
        <f>"Month "&amp;DaysPastLaunch[[#This Row],[MonthNumPastLaunch]]</f>
        <v>Month 49</v>
      </c>
      <c r="F1454" s="4" t="str">
        <f>"Year "&amp;DaysPastLaunch[[#This Row],[YearNumPastLaunch]]</f>
        <v>Year 5</v>
      </c>
      <c r="G1454" s="4" t="str">
        <f>"Quarter "&amp;DaysPastLaunch[[#This Row],[QuartnerNumPastLaunch]]</f>
        <v>Quarter 17</v>
      </c>
      <c r="H1454" s="4">
        <f>MOD(DaysPastLaunch[[#This Row],[MonthNumPastLaunch]]-1,12)+1</f>
        <v>1</v>
      </c>
      <c r="I1454" s="4">
        <f>MOD(DaysPastLaunch[[#This Row],[QuartnerNumPastLaunch]]-1,4)+1</f>
        <v>1</v>
      </c>
      <c r="J1454" s="4" t="str">
        <f>"Y"&amp;DaysPastLaunch[[#This Row],[YearNumPastLaunch]]&amp;" "&amp;"M"&amp;DaysPastLaunch[[#This Row],[Month1_12]]</f>
        <v>Y5 M1</v>
      </c>
      <c r="K1454" s="4" t="str">
        <f>"Y"&amp;DaysPastLaunch[[#This Row],[YearNumPastLaunch]]&amp;" "&amp;"Q"&amp;DaysPastLaunch[[#This Row],[Quarter1_4]]</f>
        <v>Y5 Q1</v>
      </c>
      <c r="L1454" s="4" t="str">
        <f>DaysPastLaunch[[#This Row],[YearPastLaunch]]&amp;" "&amp;"Month "&amp;DaysPastLaunch[[#This Row],[Month1_12]]</f>
        <v>Year 5 Month 1</v>
      </c>
      <c r="M1454" s="4" t="str">
        <f>DaysPastLaunch[[#This Row],[YearPastLaunch]]&amp;" "&amp;"Quarter "&amp;DaysPastLaunch[[#This Row],[Quarter1_4]]</f>
        <v>Year 5 Quarter 1</v>
      </c>
    </row>
    <row r="1455" spans="1:13" x14ac:dyDescent="0.25">
      <c r="A1455">
        <v>1454</v>
      </c>
      <c r="B1455">
        <f>ROUNDDOWN((DaysPastLaunch[[#This Row],[DaysPastLaunch]]-1)/30,0)+1</f>
        <v>49</v>
      </c>
      <c r="C1455">
        <f>ROUNDDOWN((DaysPastLaunch[[#This Row],[MonthNumPastLaunch]]-1)/12,0)+1</f>
        <v>5</v>
      </c>
      <c r="D1455">
        <f>ROUNDUP(DaysPastLaunch[[#This Row],[MonthNumPastLaunch]]/3,0)</f>
        <v>17</v>
      </c>
      <c r="E1455" s="4" t="str">
        <f>"Month "&amp;DaysPastLaunch[[#This Row],[MonthNumPastLaunch]]</f>
        <v>Month 49</v>
      </c>
      <c r="F1455" s="4" t="str">
        <f>"Year "&amp;DaysPastLaunch[[#This Row],[YearNumPastLaunch]]</f>
        <v>Year 5</v>
      </c>
      <c r="G1455" s="4" t="str">
        <f>"Quarter "&amp;DaysPastLaunch[[#This Row],[QuartnerNumPastLaunch]]</f>
        <v>Quarter 17</v>
      </c>
      <c r="H1455" s="4">
        <f>MOD(DaysPastLaunch[[#This Row],[MonthNumPastLaunch]]-1,12)+1</f>
        <v>1</v>
      </c>
      <c r="I1455" s="4">
        <f>MOD(DaysPastLaunch[[#This Row],[QuartnerNumPastLaunch]]-1,4)+1</f>
        <v>1</v>
      </c>
      <c r="J1455" s="4" t="str">
        <f>"Y"&amp;DaysPastLaunch[[#This Row],[YearNumPastLaunch]]&amp;" "&amp;"M"&amp;DaysPastLaunch[[#This Row],[Month1_12]]</f>
        <v>Y5 M1</v>
      </c>
      <c r="K1455" s="4" t="str">
        <f>"Y"&amp;DaysPastLaunch[[#This Row],[YearNumPastLaunch]]&amp;" "&amp;"Q"&amp;DaysPastLaunch[[#This Row],[Quarter1_4]]</f>
        <v>Y5 Q1</v>
      </c>
      <c r="L1455" s="4" t="str">
        <f>DaysPastLaunch[[#This Row],[YearPastLaunch]]&amp;" "&amp;"Month "&amp;DaysPastLaunch[[#This Row],[Month1_12]]</f>
        <v>Year 5 Month 1</v>
      </c>
      <c r="M1455" s="4" t="str">
        <f>DaysPastLaunch[[#This Row],[YearPastLaunch]]&amp;" "&amp;"Quarter "&amp;DaysPastLaunch[[#This Row],[Quarter1_4]]</f>
        <v>Year 5 Quarter 1</v>
      </c>
    </row>
    <row r="1456" spans="1:13" x14ac:dyDescent="0.25">
      <c r="A1456">
        <v>1455</v>
      </c>
      <c r="B1456">
        <f>ROUNDDOWN((DaysPastLaunch[[#This Row],[DaysPastLaunch]]-1)/30,0)+1</f>
        <v>49</v>
      </c>
      <c r="C1456">
        <f>ROUNDDOWN((DaysPastLaunch[[#This Row],[MonthNumPastLaunch]]-1)/12,0)+1</f>
        <v>5</v>
      </c>
      <c r="D1456">
        <f>ROUNDUP(DaysPastLaunch[[#This Row],[MonthNumPastLaunch]]/3,0)</f>
        <v>17</v>
      </c>
      <c r="E1456" s="4" t="str">
        <f>"Month "&amp;DaysPastLaunch[[#This Row],[MonthNumPastLaunch]]</f>
        <v>Month 49</v>
      </c>
      <c r="F1456" s="4" t="str">
        <f>"Year "&amp;DaysPastLaunch[[#This Row],[YearNumPastLaunch]]</f>
        <v>Year 5</v>
      </c>
      <c r="G1456" s="4" t="str">
        <f>"Quarter "&amp;DaysPastLaunch[[#This Row],[QuartnerNumPastLaunch]]</f>
        <v>Quarter 17</v>
      </c>
      <c r="H1456" s="4">
        <f>MOD(DaysPastLaunch[[#This Row],[MonthNumPastLaunch]]-1,12)+1</f>
        <v>1</v>
      </c>
      <c r="I1456" s="4">
        <f>MOD(DaysPastLaunch[[#This Row],[QuartnerNumPastLaunch]]-1,4)+1</f>
        <v>1</v>
      </c>
      <c r="J1456" s="4" t="str">
        <f>"Y"&amp;DaysPastLaunch[[#This Row],[YearNumPastLaunch]]&amp;" "&amp;"M"&amp;DaysPastLaunch[[#This Row],[Month1_12]]</f>
        <v>Y5 M1</v>
      </c>
      <c r="K1456" s="4" t="str">
        <f>"Y"&amp;DaysPastLaunch[[#This Row],[YearNumPastLaunch]]&amp;" "&amp;"Q"&amp;DaysPastLaunch[[#This Row],[Quarter1_4]]</f>
        <v>Y5 Q1</v>
      </c>
      <c r="L1456" s="4" t="str">
        <f>DaysPastLaunch[[#This Row],[YearPastLaunch]]&amp;" "&amp;"Month "&amp;DaysPastLaunch[[#This Row],[Month1_12]]</f>
        <v>Year 5 Month 1</v>
      </c>
      <c r="M1456" s="4" t="str">
        <f>DaysPastLaunch[[#This Row],[YearPastLaunch]]&amp;" "&amp;"Quarter "&amp;DaysPastLaunch[[#This Row],[Quarter1_4]]</f>
        <v>Year 5 Quarter 1</v>
      </c>
    </row>
    <row r="1457" spans="1:13" x14ac:dyDescent="0.25">
      <c r="A1457">
        <v>1456</v>
      </c>
      <c r="B1457">
        <f>ROUNDDOWN((DaysPastLaunch[[#This Row],[DaysPastLaunch]]-1)/30,0)+1</f>
        <v>49</v>
      </c>
      <c r="C1457">
        <f>ROUNDDOWN((DaysPastLaunch[[#This Row],[MonthNumPastLaunch]]-1)/12,0)+1</f>
        <v>5</v>
      </c>
      <c r="D1457">
        <f>ROUNDUP(DaysPastLaunch[[#This Row],[MonthNumPastLaunch]]/3,0)</f>
        <v>17</v>
      </c>
      <c r="E1457" s="4" t="str">
        <f>"Month "&amp;DaysPastLaunch[[#This Row],[MonthNumPastLaunch]]</f>
        <v>Month 49</v>
      </c>
      <c r="F1457" s="4" t="str">
        <f>"Year "&amp;DaysPastLaunch[[#This Row],[YearNumPastLaunch]]</f>
        <v>Year 5</v>
      </c>
      <c r="G1457" s="4" t="str">
        <f>"Quarter "&amp;DaysPastLaunch[[#This Row],[QuartnerNumPastLaunch]]</f>
        <v>Quarter 17</v>
      </c>
      <c r="H1457" s="4">
        <f>MOD(DaysPastLaunch[[#This Row],[MonthNumPastLaunch]]-1,12)+1</f>
        <v>1</v>
      </c>
      <c r="I1457" s="4">
        <f>MOD(DaysPastLaunch[[#This Row],[QuartnerNumPastLaunch]]-1,4)+1</f>
        <v>1</v>
      </c>
      <c r="J1457" s="4" t="str">
        <f>"Y"&amp;DaysPastLaunch[[#This Row],[YearNumPastLaunch]]&amp;" "&amp;"M"&amp;DaysPastLaunch[[#This Row],[Month1_12]]</f>
        <v>Y5 M1</v>
      </c>
      <c r="K1457" s="4" t="str">
        <f>"Y"&amp;DaysPastLaunch[[#This Row],[YearNumPastLaunch]]&amp;" "&amp;"Q"&amp;DaysPastLaunch[[#This Row],[Quarter1_4]]</f>
        <v>Y5 Q1</v>
      </c>
      <c r="L1457" s="4" t="str">
        <f>DaysPastLaunch[[#This Row],[YearPastLaunch]]&amp;" "&amp;"Month "&amp;DaysPastLaunch[[#This Row],[Month1_12]]</f>
        <v>Year 5 Month 1</v>
      </c>
      <c r="M1457" s="4" t="str">
        <f>DaysPastLaunch[[#This Row],[YearPastLaunch]]&amp;" "&amp;"Quarter "&amp;DaysPastLaunch[[#This Row],[Quarter1_4]]</f>
        <v>Year 5 Quarter 1</v>
      </c>
    </row>
    <row r="1458" spans="1:13" x14ac:dyDescent="0.25">
      <c r="A1458">
        <v>1457</v>
      </c>
      <c r="B1458">
        <f>ROUNDDOWN((DaysPastLaunch[[#This Row],[DaysPastLaunch]]-1)/30,0)+1</f>
        <v>49</v>
      </c>
      <c r="C1458">
        <f>ROUNDDOWN((DaysPastLaunch[[#This Row],[MonthNumPastLaunch]]-1)/12,0)+1</f>
        <v>5</v>
      </c>
      <c r="D1458">
        <f>ROUNDUP(DaysPastLaunch[[#This Row],[MonthNumPastLaunch]]/3,0)</f>
        <v>17</v>
      </c>
      <c r="E1458" s="4" t="str">
        <f>"Month "&amp;DaysPastLaunch[[#This Row],[MonthNumPastLaunch]]</f>
        <v>Month 49</v>
      </c>
      <c r="F1458" s="4" t="str">
        <f>"Year "&amp;DaysPastLaunch[[#This Row],[YearNumPastLaunch]]</f>
        <v>Year 5</v>
      </c>
      <c r="G1458" s="4" t="str">
        <f>"Quarter "&amp;DaysPastLaunch[[#This Row],[QuartnerNumPastLaunch]]</f>
        <v>Quarter 17</v>
      </c>
      <c r="H1458" s="4">
        <f>MOD(DaysPastLaunch[[#This Row],[MonthNumPastLaunch]]-1,12)+1</f>
        <v>1</v>
      </c>
      <c r="I1458" s="4">
        <f>MOD(DaysPastLaunch[[#This Row],[QuartnerNumPastLaunch]]-1,4)+1</f>
        <v>1</v>
      </c>
      <c r="J1458" s="4" t="str">
        <f>"Y"&amp;DaysPastLaunch[[#This Row],[YearNumPastLaunch]]&amp;" "&amp;"M"&amp;DaysPastLaunch[[#This Row],[Month1_12]]</f>
        <v>Y5 M1</v>
      </c>
      <c r="K1458" s="4" t="str">
        <f>"Y"&amp;DaysPastLaunch[[#This Row],[YearNumPastLaunch]]&amp;" "&amp;"Q"&amp;DaysPastLaunch[[#This Row],[Quarter1_4]]</f>
        <v>Y5 Q1</v>
      </c>
      <c r="L1458" s="4" t="str">
        <f>DaysPastLaunch[[#This Row],[YearPastLaunch]]&amp;" "&amp;"Month "&amp;DaysPastLaunch[[#This Row],[Month1_12]]</f>
        <v>Year 5 Month 1</v>
      </c>
      <c r="M1458" s="4" t="str">
        <f>DaysPastLaunch[[#This Row],[YearPastLaunch]]&amp;" "&amp;"Quarter "&amp;DaysPastLaunch[[#This Row],[Quarter1_4]]</f>
        <v>Year 5 Quarter 1</v>
      </c>
    </row>
    <row r="1459" spans="1:13" x14ac:dyDescent="0.25">
      <c r="A1459">
        <v>1458</v>
      </c>
      <c r="B1459">
        <f>ROUNDDOWN((DaysPastLaunch[[#This Row],[DaysPastLaunch]]-1)/30,0)+1</f>
        <v>49</v>
      </c>
      <c r="C1459">
        <f>ROUNDDOWN((DaysPastLaunch[[#This Row],[MonthNumPastLaunch]]-1)/12,0)+1</f>
        <v>5</v>
      </c>
      <c r="D1459">
        <f>ROUNDUP(DaysPastLaunch[[#This Row],[MonthNumPastLaunch]]/3,0)</f>
        <v>17</v>
      </c>
      <c r="E1459" s="4" t="str">
        <f>"Month "&amp;DaysPastLaunch[[#This Row],[MonthNumPastLaunch]]</f>
        <v>Month 49</v>
      </c>
      <c r="F1459" s="4" t="str">
        <f>"Year "&amp;DaysPastLaunch[[#This Row],[YearNumPastLaunch]]</f>
        <v>Year 5</v>
      </c>
      <c r="G1459" s="4" t="str">
        <f>"Quarter "&amp;DaysPastLaunch[[#This Row],[QuartnerNumPastLaunch]]</f>
        <v>Quarter 17</v>
      </c>
      <c r="H1459" s="4">
        <f>MOD(DaysPastLaunch[[#This Row],[MonthNumPastLaunch]]-1,12)+1</f>
        <v>1</v>
      </c>
      <c r="I1459" s="4">
        <f>MOD(DaysPastLaunch[[#This Row],[QuartnerNumPastLaunch]]-1,4)+1</f>
        <v>1</v>
      </c>
      <c r="J1459" s="4" t="str">
        <f>"Y"&amp;DaysPastLaunch[[#This Row],[YearNumPastLaunch]]&amp;" "&amp;"M"&amp;DaysPastLaunch[[#This Row],[Month1_12]]</f>
        <v>Y5 M1</v>
      </c>
      <c r="K1459" s="4" t="str">
        <f>"Y"&amp;DaysPastLaunch[[#This Row],[YearNumPastLaunch]]&amp;" "&amp;"Q"&amp;DaysPastLaunch[[#This Row],[Quarter1_4]]</f>
        <v>Y5 Q1</v>
      </c>
      <c r="L1459" s="4" t="str">
        <f>DaysPastLaunch[[#This Row],[YearPastLaunch]]&amp;" "&amp;"Month "&amp;DaysPastLaunch[[#This Row],[Month1_12]]</f>
        <v>Year 5 Month 1</v>
      </c>
      <c r="M1459" s="4" t="str">
        <f>DaysPastLaunch[[#This Row],[YearPastLaunch]]&amp;" "&amp;"Quarter "&amp;DaysPastLaunch[[#This Row],[Quarter1_4]]</f>
        <v>Year 5 Quarter 1</v>
      </c>
    </row>
    <row r="1460" spans="1:13" x14ac:dyDescent="0.25">
      <c r="A1460">
        <v>1459</v>
      </c>
      <c r="B1460">
        <f>ROUNDDOWN((DaysPastLaunch[[#This Row],[DaysPastLaunch]]-1)/30,0)+1</f>
        <v>49</v>
      </c>
      <c r="C1460">
        <f>ROUNDDOWN((DaysPastLaunch[[#This Row],[MonthNumPastLaunch]]-1)/12,0)+1</f>
        <v>5</v>
      </c>
      <c r="D1460">
        <f>ROUNDUP(DaysPastLaunch[[#This Row],[MonthNumPastLaunch]]/3,0)</f>
        <v>17</v>
      </c>
      <c r="E1460" s="4" t="str">
        <f>"Month "&amp;DaysPastLaunch[[#This Row],[MonthNumPastLaunch]]</f>
        <v>Month 49</v>
      </c>
      <c r="F1460" s="4" t="str">
        <f>"Year "&amp;DaysPastLaunch[[#This Row],[YearNumPastLaunch]]</f>
        <v>Year 5</v>
      </c>
      <c r="G1460" s="4" t="str">
        <f>"Quarter "&amp;DaysPastLaunch[[#This Row],[QuartnerNumPastLaunch]]</f>
        <v>Quarter 17</v>
      </c>
      <c r="H1460" s="4">
        <f>MOD(DaysPastLaunch[[#This Row],[MonthNumPastLaunch]]-1,12)+1</f>
        <v>1</v>
      </c>
      <c r="I1460" s="4">
        <f>MOD(DaysPastLaunch[[#This Row],[QuartnerNumPastLaunch]]-1,4)+1</f>
        <v>1</v>
      </c>
      <c r="J1460" s="4" t="str">
        <f>"Y"&amp;DaysPastLaunch[[#This Row],[YearNumPastLaunch]]&amp;" "&amp;"M"&amp;DaysPastLaunch[[#This Row],[Month1_12]]</f>
        <v>Y5 M1</v>
      </c>
      <c r="K1460" s="4" t="str">
        <f>"Y"&amp;DaysPastLaunch[[#This Row],[YearNumPastLaunch]]&amp;" "&amp;"Q"&amp;DaysPastLaunch[[#This Row],[Quarter1_4]]</f>
        <v>Y5 Q1</v>
      </c>
      <c r="L1460" s="4" t="str">
        <f>DaysPastLaunch[[#This Row],[YearPastLaunch]]&amp;" "&amp;"Month "&amp;DaysPastLaunch[[#This Row],[Month1_12]]</f>
        <v>Year 5 Month 1</v>
      </c>
      <c r="M1460" s="4" t="str">
        <f>DaysPastLaunch[[#This Row],[YearPastLaunch]]&amp;" "&amp;"Quarter "&amp;DaysPastLaunch[[#This Row],[Quarter1_4]]</f>
        <v>Year 5 Quarter 1</v>
      </c>
    </row>
    <row r="1461" spans="1:13" x14ac:dyDescent="0.25">
      <c r="A1461">
        <v>1460</v>
      </c>
      <c r="B1461">
        <f>ROUNDDOWN((DaysPastLaunch[[#This Row],[DaysPastLaunch]]-1)/30,0)+1</f>
        <v>49</v>
      </c>
      <c r="C1461">
        <f>ROUNDDOWN((DaysPastLaunch[[#This Row],[MonthNumPastLaunch]]-1)/12,0)+1</f>
        <v>5</v>
      </c>
      <c r="D1461">
        <f>ROUNDUP(DaysPastLaunch[[#This Row],[MonthNumPastLaunch]]/3,0)</f>
        <v>17</v>
      </c>
      <c r="E1461" s="4" t="str">
        <f>"Month "&amp;DaysPastLaunch[[#This Row],[MonthNumPastLaunch]]</f>
        <v>Month 49</v>
      </c>
      <c r="F1461" s="4" t="str">
        <f>"Year "&amp;DaysPastLaunch[[#This Row],[YearNumPastLaunch]]</f>
        <v>Year 5</v>
      </c>
      <c r="G1461" s="4" t="str">
        <f>"Quarter "&amp;DaysPastLaunch[[#This Row],[QuartnerNumPastLaunch]]</f>
        <v>Quarter 17</v>
      </c>
      <c r="H1461" s="4">
        <f>MOD(DaysPastLaunch[[#This Row],[MonthNumPastLaunch]]-1,12)+1</f>
        <v>1</v>
      </c>
      <c r="I1461" s="4">
        <f>MOD(DaysPastLaunch[[#This Row],[QuartnerNumPastLaunch]]-1,4)+1</f>
        <v>1</v>
      </c>
      <c r="J1461" s="4" t="str">
        <f>"Y"&amp;DaysPastLaunch[[#This Row],[YearNumPastLaunch]]&amp;" "&amp;"M"&amp;DaysPastLaunch[[#This Row],[Month1_12]]</f>
        <v>Y5 M1</v>
      </c>
      <c r="K1461" s="4" t="str">
        <f>"Y"&amp;DaysPastLaunch[[#This Row],[YearNumPastLaunch]]&amp;" "&amp;"Q"&amp;DaysPastLaunch[[#This Row],[Quarter1_4]]</f>
        <v>Y5 Q1</v>
      </c>
      <c r="L1461" s="4" t="str">
        <f>DaysPastLaunch[[#This Row],[YearPastLaunch]]&amp;" "&amp;"Month "&amp;DaysPastLaunch[[#This Row],[Month1_12]]</f>
        <v>Year 5 Month 1</v>
      </c>
      <c r="M1461" s="4" t="str">
        <f>DaysPastLaunch[[#This Row],[YearPastLaunch]]&amp;" "&amp;"Quarter "&amp;DaysPastLaunch[[#This Row],[Quarter1_4]]</f>
        <v>Year 5 Quarter 1</v>
      </c>
    </row>
    <row r="1462" spans="1:13" x14ac:dyDescent="0.25">
      <c r="A1462">
        <v>1461</v>
      </c>
      <c r="B1462">
        <f>ROUNDDOWN((DaysPastLaunch[[#This Row],[DaysPastLaunch]]-1)/30,0)+1</f>
        <v>49</v>
      </c>
      <c r="C1462">
        <f>ROUNDDOWN((DaysPastLaunch[[#This Row],[MonthNumPastLaunch]]-1)/12,0)+1</f>
        <v>5</v>
      </c>
      <c r="D1462">
        <f>ROUNDUP(DaysPastLaunch[[#This Row],[MonthNumPastLaunch]]/3,0)</f>
        <v>17</v>
      </c>
      <c r="E1462" s="4" t="str">
        <f>"Month "&amp;DaysPastLaunch[[#This Row],[MonthNumPastLaunch]]</f>
        <v>Month 49</v>
      </c>
      <c r="F1462" s="4" t="str">
        <f>"Year "&amp;DaysPastLaunch[[#This Row],[YearNumPastLaunch]]</f>
        <v>Year 5</v>
      </c>
      <c r="G1462" s="4" t="str">
        <f>"Quarter "&amp;DaysPastLaunch[[#This Row],[QuartnerNumPastLaunch]]</f>
        <v>Quarter 17</v>
      </c>
      <c r="H1462" s="4">
        <f>MOD(DaysPastLaunch[[#This Row],[MonthNumPastLaunch]]-1,12)+1</f>
        <v>1</v>
      </c>
      <c r="I1462" s="4">
        <f>MOD(DaysPastLaunch[[#This Row],[QuartnerNumPastLaunch]]-1,4)+1</f>
        <v>1</v>
      </c>
      <c r="J1462" s="4" t="str">
        <f>"Y"&amp;DaysPastLaunch[[#This Row],[YearNumPastLaunch]]&amp;" "&amp;"M"&amp;DaysPastLaunch[[#This Row],[Month1_12]]</f>
        <v>Y5 M1</v>
      </c>
      <c r="K1462" s="4" t="str">
        <f>"Y"&amp;DaysPastLaunch[[#This Row],[YearNumPastLaunch]]&amp;" "&amp;"Q"&amp;DaysPastLaunch[[#This Row],[Quarter1_4]]</f>
        <v>Y5 Q1</v>
      </c>
      <c r="L1462" s="4" t="str">
        <f>DaysPastLaunch[[#This Row],[YearPastLaunch]]&amp;" "&amp;"Month "&amp;DaysPastLaunch[[#This Row],[Month1_12]]</f>
        <v>Year 5 Month 1</v>
      </c>
      <c r="M1462" s="4" t="str">
        <f>DaysPastLaunch[[#This Row],[YearPastLaunch]]&amp;" "&amp;"Quarter "&amp;DaysPastLaunch[[#This Row],[Quarter1_4]]</f>
        <v>Year 5 Quarter 1</v>
      </c>
    </row>
    <row r="1463" spans="1:13" x14ac:dyDescent="0.25">
      <c r="A1463">
        <v>1462</v>
      </c>
      <c r="B1463">
        <f>ROUNDDOWN((DaysPastLaunch[[#This Row],[DaysPastLaunch]]-1)/30,0)+1</f>
        <v>49</v>
      </c>
      <c r="C1463">
        <f>ROUNDDOWN((DaysPastLaunch[[#This Row],[MonthNumPastLaunch]]-1)/12,0)+1</f>
        <v>5</v>
      </c>
      <c r="D1463">
        <f>ROUNDUP(DaysPastLaunch[[#This Row],[MonthNumPastLaunch]]/3,0)</f>
        <v>17</v>
      </c>
      <c r="E1463" s="4" t="str">
        <f>"Month "&amp;DaysPastLaunch[[#This Row],[MonthNumPastLaunch]]</f>
        <v>Month 49</v>
      </c>
      <c r="F1463" s="4" t="str">
        <f>"Year "&amp;DaysPastLaunch[[#This Row],[YearNumPastLaunch]]</f>
        <v>Year 5</v>
      </c>
      <c r="G1463" s="4" t="str">
        <f>"Quarter "&amp;DaysPastLaunch[[#This Row],[QuartnerNumPastLaunch]]</f>
        <v>Quarter 17</v>
      </c>
      <c r="H1463" s="4">
        <f>MOD(DaysPastLaunch[[#This Row],[MonthNumPastLaunch]]-1,12)+1</f>
        <v>1</v>
      </c>
      <c r="I1463" s="4">
        <f>MOD(DaysPastLaunch[[#This Row],[QuartnerNumPastLaunch]]-1,4)+1</f>
        <v>1</v>
      </c>
      <c r="J1463" s="4" t="str">
        <f>"Y"&amp;DaysPastLaunch[[#This Row],[YearNumPastLaunch]]&amp;" "&amp;"M"&amp;DaysPastLaunch[[#This Row],[Month1_12]]</f>
        <v>Y5 M1</v>
      </c>
      <c r="K1463" s="4" t="str">
        <f>"Y"&amp;DaysPastLaunch[[#This Row],[YearNumPastLaunch]]&amp;" "&amp;"Q"&amp;DaysPastLaunch[[#This Row],[Quarter1_4]]</f>
        <v>Y5 Q1</v>
      </c>
      <c r="L1463" s="4" t="str">
        <f>DaysPastLaunch[[#This Row],[YearPastLaunch]]&amp;" "&amp;"Month "&amp;DaysPastLaunch[[#This Row],[Month1_12]]</f>
        <v>Year 5 Month 1</v>
      </c>
      <c r="M1463" s="4" t="str">
        <f>DaysPastLaunch[[#This Row],[YearPastLaunch]]&amp;" "&amp;"Quarter "&amp;DaysPastLaunch[[#This Row],[Quarter1_4]]</f>
        <v>Year 5 Quarter 1</v>
      </c>
    </row>
    <row r="1464" spans="1:13" x14ac:dyDescent="0.25">
      <c r="A1464">
        <v>1463</v>
      </c>
      <c r="B1464">
        <f>ROUNDDOWN((DaysPastLaunch[[#This Row],[DaysPastLaunch]]-1)/30,0)+1</f>
        <v>49</v>
      </c>
      <c r="C1464">
        <f>ROUNDDOWN((DaysPastLaunch[[#This Row],[MonthNumPastLaunch]]-1)/12,0)+1</f>
        <v>5</v>
      </c>
      <c r="D1464">
        <f>ROUNDUP(DaysPastLaunch[[#This Row],[MonthNumPastLaunch]]/3,0)</f>
        <v>17</v>
      </c>
      <c r="E1464" s="4" t="str">
        <f>"Month "&amp;DaysPastLaunch[[#This Row],[MonthNumPastLaunch]]</f>
        <v>Month 49</v>
      </c>
      <c r="F1464" s="4" t="str">
        <f>"Year "&amp;DaysPastLaunch[[#This Row],[YearNumPastLaunch]]</f>
        <v>Year 5</v>
      </c>
      <c r="G1464" s="4" t="str">
        <f>"Quarter "&amp;DaysPastLaunch[[#This Row],[QuartnerNumPastLaunch]]</f>
        <v>Quarter 17</v>
      </c>
      <c r="H1464" s="4">
        <f>MOD(DaysPastLaunch[[#This Row],[MonthNumPastLaunch]]-1,12)+1</f>
        <v>1</v>
      </c>
      <c r="I1464" s="4">
        <f>MOD(DaysPastLaunch[[#This Row],[QuartnerNumPastLaunch]]-1,4)+1</f>
        <v>1</v>
      </c>
      <c r="J1464" s="4" t="str">
        <f>"Y"&amp;DaysPastLaunch[[#This Row],[YearNumPastLaunch]]&amp;" "&amp;"M"&amp;DaysPastLaunch[[#This Row],[Month1_12]]</f>
        <v>Y5 M1</v>
      </c>
      <c r="K1464" s="4" t="str">
        <f>"Y"&amp;DaysPastLaunch[[#This Row],[YearNumPastLaunch]]&amp;" "&amp;"Q"&amp;DaysPastLaunch[[#This Row],[Quarter1_4]]</f>
        <v>Y5 Q1</v>
      </c>
      <c r="L1464" s="4" t="str">
        <f>DaysPastLaunch[[#This Row],[YearPastLaunch]]&amp;" "&amp;"Month "&amp;DaysPastLaunch[[#This Row],[Month1_12]]</f>
        <v>Year 5 Month 1</v>
      </c>
      <c r="M1464" s="4" t="str">
        <f>DaysPastLaunch[[#This Row],[YearPastLaunch]]&amp;" "&amp;"Quarter "&amp;DaysPastLaunch[[#This Row],[Quarter1_4]]</f>
        <v>Year 5 Quarter 1</v>
      </c>
    </row>
    <row r="1465" spans="1:13" x14ac:dyDescent="0.25">
      <c r="A1465">
        <v>1464</v>
      </c>
      <c r="B1465">
        <f>ROUNDDOWN((DaysPastLaunch[[#This Row],[DaysPastLaunch]]-1)/30,0)+1</f>
        <v>49</v>
      </c>
      <c r="C1465">
        <f>ROUNDDOWN((DaysPastLaunch[[#This Row],[MonthNumPastLaunch]]-1)/12,0)+1</f>
        <v>5</v>
      </c>
      <c r="D1465">
        <f>ROUNDUP(DaysPastLaunch[[#This Row],[MonthNumPastLaunch]]/3,0)</f>
        <v>17</v>
      </c>
      <c r="E1465" s="4" t="str">
        <f>"Month "&amp;DaysPastLaunch[[#This Row],[MonthNumPastLaunch]]</f>
        <v>Month 49</v>
      </c>
      <c r="F1465" s="4" t="str">
        <f>"Year "&amp;DaysPastLaunch[[#This Row],[YearNumPastLaunch]]</f>
        <v>Year 5</v>
      </c>
      <c r="G1465" s="4" t="str">
        <f>"Quarter "&amp;DaysPastLaunch[[#This Row],[QuartnerNumPastLaunch]]</f>
        <v>Quarter 17</v>
      </c>
      <c r="H1465" s="4">
        <f>MOD(DaysPastLaunch[[#This Row],[MonthNumPastLaunch]]-1,12)+1</f>
        <v>1</v>
      </c>
      <c r="I1465" s="4">
        <f>MOD(DaysPastLaunch[[#This Row],[QuartnerNumPastLaunch]]-1,4)+1</f>
        <v>1</v>
      </c>
      <c r="J1465" s="4" t="str">
        <f>"Y"&amp;DaysPastLaunch[[#This Row],[YearNumPastLaunch]]&amp;" "&amp;"M"&amp;DaysPastLaunch[[#This Row],[Month1_12]]</f>
        <v>Y5 M1</v>
      </c>
      <c r="K1465" s="4" t="str">
        <f>"Y"&amp;DaysPastLaunch[[#This Row],[YearNumPastLaunch]]&amp;" "&amp;"Q"&amp;DaysPastLaunch[[#This Row],[Quarter1_4]]</f>
        <v>Y5 Q1</v>
      </c>
      <c r="L1465" s="4" t="str">
        <f>DaysPastLaunch[[#This Row],[YearPastLaunch]]&amp;" "&amp;"Month "&amp;DaysPastLaunch[[#This Row],[Month1_12]]</f>
        <v>Year 5 Month 1</v>
      </c>
      <c r="M1465" s="4" t="str">
        <f>DaysPastLaunch[[#This Row],[YearPastLaunch]]&amp;" "&amp;"Quarter "&amp;DaysPastLaunch[[#This Row],[Quarter1_4]]</f>
        <v>Year 5 Quarter 1</v>
      </c>
    </row>
    <row r="1466" spans="1:13" x14ac:dyDescent="0.25">
      <c r="A1466">
        <v>1465</v>
      </c>
      <c r="B1466">
        <f>ROUNDDOWN((DaysPastLaunch[[#This Row],[DaysPastLaunch]]-1)/30,0)+1</f>
        <v>49</v>
      </c>
      <c r="C1466">
        <f>ROUNDDOWN((DaysPastLaunch[[#This Row],[MonthNumPastLaunch]]-1)/12,0)+1</f>
        <v>5</v>
      </c>
      <c r="D1466">
        <f>ROUNDUP(DaysPastLaunch[[#This Row],[MonthNumPastLaunch]]/3,0)</f>
        <v>17</v>
      </c>
      <c r="E1466" s="4" t="str">
        <f>"Month "&amp;DaysPastLaunch[[#This Row],[MonthNumPastLaunch]]</f>
        <v>Month 49</v>
      </c>
      <c r="F1466" s="4" t="str">
        <f>"Year "&amp;DaysPastLaunch[[#This Row],[YearNumPastLaunch]]</f>
        <v>Year 5</v>
      </c>
      <c r="G1466" s="4" t="str">
        <f>"Quarter "&amp;DaysPastLaunch[[#This Row],[QuartnerNumPastLaunch]]</f>
        <v>Quarter 17</v>
      </c>
      <c r="H1466" s="4">
        <f>MOD(DaysPastLaunch[[#This Row],[MonthNumPastLaunch]]-1,12)+1</f>
        <v>1</v>
      </c>
      <c r="I1466" s="4">
        <f>MOD(DaysPastLaunch[[#This Row],[QuartnerNumPastLaunch]]-1,4)+1</f>
        <v>1</v>
      </c>
      <c r="J1466" s="4" t="str">
        <f>"Y"&amp;DaysPastLaunch[[#This Row],[YearNumPastLaunch]]&amp;" "&amp;"M"&amp;DaysPastLaunch[[#This Row],[Month1_12]]</f>
        <v>Y5 M1</v>
      </c>
      <c r="K1466" s="4" t="str">
        <f>"Y"&amp;DaysPastLaunch[[#This Row],[YearNumPastLaunch]]&amp;" "&amp;"Q"&amp;DaysPastLaunch[[#This Row],[Quarter1_4]]</f>
        <v>Y5 Q1</v>
      </c>
      <c r="L1466" s="4" t="str">
        <f>DaysPastLaunch[[#This Row],[YearPastLaunch]]&amp;" "&amp;"Month "&amp;DaysPastLaunch[[#This Row],[Month1_12]]</f>
        <v>Year 5 Month 1</v>
      </c>
      <c r="M1466" s="4" t="str">
        <f>DaysPastLaunch[[#This Row],[YearPastLaunch]]&amp;" "&amp;"Quarter "&amp;DaysPastLaunch[[#This Row],[Quarter1_4]]</f>
        <v>Year 5 Quarter 1</v>
      </c>
    </row>
    <row r="1467" spans="1:13" x14ac:dyDescent="0.25">
      <c r="A1467">
        <v>1466</v>
      </c>
      <c r="B1467">
        <f>ROUNDDOWN((DaysPastLaunch[[#This Row],[DaysPastLaunch]]-1)/30,0)+1</f>
        <v>49</v>
      </c>
      <c r="C1467">
        <f>ROUNDDOWN((DaysPastLaunch[[#This Row],[MonthNumPastLaunch]]-1)/12,0)+1</f>
        <v>5</v>
      </c>
      <c r="D1467">
        <f>ROUNDUP(DaysPastLaunch[[#This Row],[MonthNumPastLaunch]]/3,0)</f>
        <v>17</v>
      </c>
      <c r="E1467" s="4" t="str">
        <f>"Month "&amp;DaysPastLaunch[[#This Row],[MonthNumPastLaunch]]</f>
        <v>Month 49</v>
      </c>
      <c r="F1467" s="4" t="str">
        <f>"Year "&amp;DaysPastLaunch[[#This Row],[YearNumPastLaunch]]</f>
        <v>Year 5</v>
      </c>
      <c r="G1467" s="4" t="str">
        <f>"Quarter "&amp;DaysPastLaunch[[#This Row],[QuartnerNumPastLaunch]]</f>
        <v>Quarter 17</v>
      </c>
      <c r="H1467" s="4">
        <f>MOD(DaysPastLaunch[[#This Row],[MonthNumPastLaunch]]-1,12)+1</f>
        <v>1</v>
      </c>
      <c r="I1467" s="4">
        <f>MOD(DaysPastLaunch[[#This Row],[QuartnerNumPastLaunch]]-1,4)+1</f>
        <v>1</v>
      </c>
      <c r="J1467" s="4" t="str">
        <f>"Y"&amp;DaysPastLaunch[[#This Row],[YearNumPastLaunch]]&amp;" "&amp;"M"&amp;DaysPastLaunch[[#This Row],[Month1_12]]</f>
        <v>Y5 M1</v>
      </c>
      <c r="K1467" s="4" t="str">
        <f>"Y"&amp;DaysPastLaunch[[#This Row],[YearNumPastLaunch]]&amp;" "&amp;"Q"&amp;DaysPastLaunch[[#This Row],[Quarter1_4]]</f>
        <v>Y5 Q1</v>
      </c>
      <c r="L1467" s="4" t="str">
        <f>DaysPastLaunch[[#This Row],[YearPastLaunch]]&amp;" "&amp;"Month "&amp;DaysPastLaunch[[#This Row],[Month1_12]]</f>
        <v>Year 5 Month 1</v>
      </c>
      <c r="M1467" s="4" t="str">
        <f>DaysPastLaunch[[#This Row],[YearPastLaunch]]&amp;" "&amp;"Quarter "&amp;DaysPastLaunch[[#This Row],[Quarter1_4]]</f>
        <v>Year 5 Quarter 1</v>
      </c>
    </row>
    <row r="1468" spans="1:13" x14ac:dyDescent="0.25">
      <c r="A1468">
        <v>1467</v>
      </c>
      <c r="B1468">
        <f>ROUNDDOWN((DaysPastLaunch[[#This Row],[DaysPastLaunch]]-1)/30,0)+1</f>
        <v>49</v>
      </c>
      <c r="C1468">
        <f>ROUNDDOWN((DaysPastLaunch[[#This Row],[MonthNumPastLaunch]]-1)/12,0)+1</f>
        <v>5</v>
      </c>
      <c r="D1468">
        <f>ROUNDUP(DaysPastLaunch[[#This Row],[MonthNumPastLaunch]]/3,0)</f>
        <v>17</v>
      </c>
      <c r="E1468" s="4" t="str">
        <f>"Month "&amp;DaysPastLaunch[[#This Row],[MonthNumPastLaunch]]</f>
        <v>Month 49</v>
      </c>
      <c r="F1468" s="4" t="str">
        <f>"Year "&amp;DaysPastLaunch[[#This Row],[YearNumPastLaunch]]</f>
        <v>Year 5</v>
      </c>
      <c r="G1468" s="4" t="str">
        <f>"Quarter "&amp;DaysPastLaunch[[#This Row],[QuartnerNumPastLaunch]]</f>
        <v>Quarter 17</v>
      </c>
      <c r="H1468" s="4">
        <f>MOD(DaysPastLaunch[[#This Row],[MonthNumPastLaunch]]-1,12)+1</f>
        <v>1</v>
      </c>
      <c r="I1468" s="4">
        <f>MOD(DaysPastLaunch[[#This Row],[QuartnerNumPastLaunch]]-1,4)+1</f>
        <v>1</v>
      </c>
      <c r="J1468" s="4" t="str">
        <f>"Y"&amp;DaysPastLaunch[[#This Row],[YearNumPastLaunch]]&amp;" "&amp;"M"&amp;DaysPastLaunch[[#This Row],[Month1_12]]</f>
        <v>Y5 M1</v>
      </c>
      <c r="K1468" s="4" t="str">
        <f>"Y"&amp;DaysPastLaunch[[#This Row],[YearNumPastLaunch]]&amp;" "&amp;"Q"&amp;DaysPastLaunch[[#This Row],[Quarter1_4]]</f>
        <v>Y5 Q1</v>
      </c>
      <c r="L1468" s="4" t="str">
        <f>DaysPastLaunch[[#This Row],[YearPastLaunch]]&amp;" "&amp;"Month "&amp;DaysPastLaunch[[#This Row],[Month1_12]]</f>
        <v>Year 5 Month 1</v>
      </c>
      <c r="M1468" s="4" t="str">
        <f>DaysPastLaunch[[#This Row],[YearPastLaunch]]&amp;" "&amp;"Quarter "&amp;DaysPastLaunch[[#This Row],[Quarter1_4]]</f>
        <v>Year 5 Quarter 1</v>
      </c>
    </row>
    <row r="1469" spans="1:13" x14ac:dyDescent="0.25">
      <c r="A1469">
        <v>1468</v>
      </c>
      <c r="B1469">
        <f>ROUNDDOWN((DaysPastLaunch[[#This Row],[DaysPastLaunch]]-1)/30,0)+1</f>
        <v>49</v>
      </c>
      <c r="C1469">
        <f>ROUNDDOWN((DaysPastLaunch[[#This Row],[MonthNumPastLaunch]]-1)/12,0)+1</f>
        <v>5</v>
      </c>
      <c r="D1469">
        <f>ROUNDUP(DaysPastLaunch[[#This Row],[MonthNumPastLaunch]]/3,0)</f>
        <v>17</v>
      </c>
      <c r="E1469" s="4" t="str">
        <f>"Month "&amp;DaysPastLaunch[[#This Row],[MonthNumPastLaunch]]</f>
        <v>Month 49</v>
      </c>
      <c r="F1469" s="4" t="str">
        <f>"Year "&amp;DaysPastLaunch[[#This Row],[YearNumPastLaunch]]</f>
        <v>Year 5</v>
      </c>
      <c r="G1469" s="4" t="str">
        <f>"Quarter "&amp;DaysPastLaunch[[#This Row],[QuartnerNumPastLaunch]]</f>
        <v>Quarter 17</v>
      </c>
      <c r="H1469" s="4">
        <f>MOD(DaysPastLaunch[[#This Row],[MonthNumPastLaunch]]-1,12)+1</f>
        <v>1</v>
      </c>
      <c r="I1469" s="4">
        <f>MOD(DaysPastLaunch[[#This Row],[QuartnerNumPastLaunch]]-1,4)+1</f>
        <v>1</v>
      </c>
      <c r="J1469" s="4" t="str">
        <f>"Y"&amp;DaysPastLaunch[[#This Row],[YearNumPastLaunch]]&amp;" "&amp;"M"&amp;DaysPastLaunch[[#This Row],[Month1_12]]</f>
        <v>Y5 M1</v>
      </c>
      <c r="K1469" s="4" t="str">
        <f>"Y"&amp;DaysPastLaunch[[#This Row],[YearNumPastLaunch]]&amp;" "&amp;"Q"&amp;DaysPastLaunch[[#This Row],[Quarter1_4]]</f>
        <v>Y5 Q1</v>
      </c>
      <c r="L1469" s="4" t="str">
        <f>DaysPastLaunch[[#This Row],[YearPastLaunch]]&amp;" "&amp;"Month "&amp;DaysPastLaunch[[#This Row],[Month1_12]]</f>
        <v>Year 5 Month 1</v>
      </c>
      <c r="M1469" s="4" t="str">
        <f>DaysPastLaunch[[#This Row],[YearPastLaunch]]&amp;" "&amp;"Quarter "&amp;DaysPastLaunch[[#This Row],[Quarter1_4]]</f>
        <v>Year 5 Quarter 1</v>
      </c>
    </row>
    <row r="1470" spans="1:13" x14ac:dyDescent="0.25">
      <c r="A1470">
        <v>1469</v>
      </c>
      <c r="B1470">
        <f>ROUNDDOWN((DaysPastLaunch[[#This Row],[DaysPastLaunch]]-1)/30,0)+1</f>
        <v>49</v>
      </c>
      <c r="C1470">
        <f>ROUNDDOWN((DaysPastLaunch[[#This Row],[MonthNumPastLaunch]]-1)/12,0)+1</f>
        <v>5</v>
      </c>
      <c r="D1470">
        <f>ROUNDUP(DaysPastLaunch[[#This Row],[MonthNumPastLaunch]]/3,0)</f>
        <v>17</v>
      </c>
      <c r="E1470" s="4" t="str">
        <f>"Month "&amp;DaysPastLaunch[[#This Row],[MonthNumPastLaunch]]</f>
        <v>Month 49</v>
      </c>
      <c r="F1470" s="4" t="str">
        <f>"Year "&amp;DaysPastLaunch[[#This Row],[YearNumPastLaunch]]</f>
        <v>Year 5</v>
      </c>
      <c r="G1470" s="4" t="str">
        <f>"Quarter "&amp;DaysPastLaunch[[#This Row],[QuartnerNumPastLaunch]]</f>
        <v>Quarter 17</v>
      </c>
      <c r="H1470" s="4">
        <f>MOD(DaysPastLaunch[[#This Row],[MonthNumPastLaunch]]-1,12)+1</f>
        <v>1</v>
      </c>
      <c r="I1470" s="4">
        <f>MOD(DaysPastLaunch[[#This Row],[QuartnerNumPastLaunch]]-1,4)+1</f>
        <v>1</v>
      </c>
      <c r="J1470" s="4" t="str">
        <f>"Y"&amp;DaysPastLaunch[[#This Row],[YearNumPastLaunch]]&amp;" "&amp;"M"&amp;DaysPastLaunch[[#This Row],[Month1_12]]</f>
        <v>Y5 M1</v>
      </c>
      <c r="K1470" s="4" t="str">
        <f>"Y"&amp;DaysPastLaunch[[#This Row],[YearNumPastLaunch]]&amp;" "&amp;"Q"&amp;DaysPastLaunch[[#This Row],[Quarter1_4]]</f>
        <v>Y5 Q1</v>
      </c>
      <c r="L1470" s="4" t="str">
        <f>DaysPastLaunch[[#This Row],[YearPastLaunch]]&amp;" "&amp;"Month "&amp;DaysPastLaunch[[#This Row],[Month1_12]]</f>
        <v>Year 5 Month 1</v>
      </c>
      <c r="M1470" s="4" t="str">
        <f>DaysPastLaunch[[#This Row],[YearPastLaunch]]&amp;" "&amp;"Quarter "&amp;DaysPastLaunch[[#This Row],[Quarter1_4]]</f>
        <v>Year 5 Quarter 1</v>
      </c>
    </row>
    <row r="1471" spans="1:13" x14ac:dyDescent="0.25">
      <c r="A1471">
        <v>1470</v>
      </c>
      <c r="B1471">
        <f>ROUNDDOWN((DaysPastLaunch[[#This Row],[DaysPastLaunch]]-1)/30,0)+1</f>
        <v>49</v>
      </c>
      <c r="C1471">
        <f>ROUNDDOWN((DaysPastLaunch[[#This Row],[MonthNumPastLaunch]]-1)/12,0)+1</f>
        <v>5</v>
      </c>
      <c r="D1471">
        <f>ROUNDUP(DaysPastLaunch[[#This Row],[MonthNumPastLaunch]]/3,0)</f>
        <v>17</v>
      </c>
      <c r="E1471" s="4" t="str">
        <f>"Month "&amp;DaysPastLaunch[[#This Row],[MonthNumPastLaunch]]</f>
        <v>Month 49</v>
      </c>
      <c r="F1471" s="4" t="str">
        <f>"Year "&amp;DaysPastLaunch[[#This Row],[YearNumPastLaunch]]</f>
        <v>Year 5</v>
      </c>
      <c r="G1471" s="4" t="str">
        <f>"Quarter "&amp;DaysPastLaunch[[#This Row],[QuartnerNumPastLaunch]]</f>
        <v>Quarter 17</v>
      </c>
      <c r="H1471" s="4">
        <f>MOD(DaysPastLaunch[[#This Row],[MonthNumPastLaunch]]-1,12)+1</f>
        <v>1</v>
      </c>
      <c r="I1471" s="4">
        <f>MOD(DaysPastLaunch[[#This Row],[QuartnerNumPastLaunch]]-1,4)+1</f>
        <v>1</v>
      </c>
      <c r="J1471" s="4" t="str">
        <f>"Y"&amp;DaysPastLaunch[[#This Row],[YearNumPastLaunch]]&amp;" "&amp;"M"&amp;DaysPastLaunch[[#This Row],[Month1_12]]</f>
        <v>Y5 M1</v>
      </c>
      <c r="K1471" s="4" t="str">
        <f>"Y"&amp;DaysPastLaunch[[#This Row],[YearNumPastLaunch]]&amp;" "&amp;"Q"&amp;DaysPastLaunch[[#This Row],[Quarter1_4]]</f>
        <v>Y5 Q1</v>
      </c>
      <c r="L1471" s="4" t="str">
        <f>DaysPastLaunch[[#This Row],[YearPastLaunch]]&amp;" "&amp;"Month "&amp;DaysPastLaunch[[#This Row],[Month1_12]]</f>
        <v>Year 5 Month 1</v>
      </c>
      <c r="M1471" s="4" t="str">
        <f>DaysPastLaunch[[#This Row],[YearPastLaunch]]&amp;" "&amp;"Quarter "&amp;DaysPastLaunch[[#This Row],[Quarter1_4]]</f>
        <v>Year 5 Quarter 1</v>
      </c>
    </row>
    <row r="1472" spans="1:13" x14ac:dyDescent="0.25">
      <c r="A1472">
        <v>1471</v>
      </c>
      <c r="B1472">
        <f>ROUNDDOWN((DaysPastLaunch[[#This Row],[DaysPastLaunch]]-1)/30,0)+1</f>
        <v>50</v>
      </c>
      <c r="C1472">
        <f>ROUNDDOWN((DaysPastLaunch[[#This Row],[MonthNumPastLaunch]]-1)/12,0)+1</f>
        <v>5</v>
      </c>
      <c r="D1472">
        <f>ROUNDUP(DaysPastLaunch[[#This Row],[MonthNumPastLaunch]]/3,0)</f>
        <v>17</v>
      </c>
      <c r="E1472" s="4" t="str">
        <f>"Month "&amp;DaysPastLaunch[[#This Row],[MonthNumPastLaunch]]</f>
        <v>Month 50</v>
      </c>
      <c r="F1472" s="4" t="str">
        <f>"Year "&amp;DaysPastLaunch[[#This Row],[YearNumPastLaunch]]</f>
        <v>Year 5</v>
      </c>
      <c r="G1472" s="4" t="str">
        <f>"Quarter "&amp;DaysPastLaunch[[#This Row],[QuartnerNumPastLaunch]]</f>
        <v>Quarter 17</v>
      </c>
      <c r="H1472" s="4">
        <f>MOD(DaysPastLaunch[[#This Row],[MonthNumPastLaunch]]-1,12)+1</f>
        <v>2</v>
      </c>
      <c r="I1472" s="4">
        <f>MOD(DaysPastLaunch[[#This Row],[QuartnerNumPastLaunch]]-1,4)+1</f>
        <v>1</v>
      </c>
      <c r="J1472" s="4" t="str">
        <f>"Y"&amp;DaysPastLaunch[[#This Row],[YearNumPastLaunch]]&amp;" "&amp;"M"&amp;DaysPastLaunch[[#This Row],[Month1_12]]</f>
        <v>Y5 M2</v>
      </c>
      <c r="K1472" s="4" t="str">
        <f>"Y"&amp;DaysPastLaunch[[#This Row],[YearNumPastLaunch]]&amp;" "&amp;"Q"&amp;DaysPastLaunch[[#This Row],[Quarter1_4]]</f>
        <v>Y5 Q1</v>
      </c>
      <c r="L1472" s="4" t="str">
        <f>DaysPastLaunch[[#This Row],[YearPastLaunch]]&amp;" "&amp;"Month "&amp;DaysPastLaunch[[#This Row],[Month1_12]]</f>
        <v>Year 5 Month 2</v>
      </c>
      <c r="M1472" s="4" t="str">
        <f>DaysPastLaunch[[#This Row],[YearPastLaunch]]&amp;" "&amp;"Quarter "&amp;DaysPastLaunch[[#This Row],[Quarter1_4]]</f>
        <v>Year 5 Quarter 1</v>
      </c>
    </row>
    <row r="1473" spans="1:13" x14ac:dyDescent="0.25">
      <c r="A1473">
        <v>1472</v>
      </c>
      <c r="B1473">
        <f>ROUNDDOWN((DaysPastLaunch[[#This Row],[DaysPastLaunch]]-1)/30,0)+1</f>
        <v>50</v>
      </c>
      <c r="C1473">
        <f>ROUNDDOWN((DaysPastLaunch[[#This Row],[MonthNumPastLaunch]]-1)/12,0)+1</f>
        <v>5</v>
      </c>
      <c r="D1473">
        <f>ROUNDUP(DaysPastLaunch[[#This Row],[MonthNumPastLaunch]]/3,0)</f>
        <v>17</v>
      </c>
      <c r="E1473" s="4" t="str">
        <f>"Month "&amp;DaysPastLaunch[[#This Row],[MonthNumPastLaunch]]</f>
        <v>Month 50</v>
      </c>
      <c r="F1473" s="4" t="str">
        <f>"Year "&amp;DaysPastLaunch[[#This Row],[YearNumPastLaunch]]</f>
        <v>Year 5</v>
      </c>
      <c r="G1473" s="4" t="str">
        <f>"Quarter "&amp;DaysPastLaunch[[#This Row],[QuartnerNumPastLaunch]]</f>
        <v>Quarter 17</v>
      </c>
      <c r="H1473" s="4">
        <f>MOD(DaysPastLaunch[[#This Row],[MonthNumPastLaunch]]-1,12)+1</f>
        <v>2</v>
      </c>
      <c r="I1473" s="4">
        <f>MOD(DaysPastLaunch[[#This Row],[QuartnerNumPastLaunch]]-1,4)+1</f>
        <v>1</v>
      </c>
      <c r="J1473" s="4" t="str">
        <f>"Y"&amp;DaysPastLaunch[[#This Row],[YearNumPastLaunch]]&amp;" "&amp;"M"&amp;DaysPastLaunch[[#This Row],[Month1_12]]</f>
        <v>Y5 M2</v>
      </c>
      <c r="K1473" s="4" t="str">
        <f>"Y"&amp;DaysPastLaunch[[#This Row],[YearNumPastLaunch]]&amp;" "&amp;"Q"&amp;DaysPastLaunch[[#This Row],[Quarter1_4]]</f>
        <v>Y5 Q1</v>
      </c>
      <c r="L1473" s="4" t="str">
        <f>DaysPastLaunch[[#This Row],[YearPastLaunch]]&amp;" "&amp;"Month "&amp;DaysPastLaunch[[#This Row],[Month1_12]]</f>
        <v>Year 5 Month 2</v>
      </c>
      <c r="M1473" s="4" t="str">
        <f>DaysPastLaunch[[#This Row],[YearPastLaunch]]&amp;" "&amp;"Quarter "&amp;DaysPastLaunch[[#This Row],[Quarter1_4]]</f>
        <v>Year 5 Quarter 1</v>
      </c>
    </row>
    <row r="1474" spans="1:13" x14ac:dyDescent="0.25">
      <c r="A1474">
        <v>1473</v>
      </c>
      <c r="B1474">
        <f>ROUNDDOWN((DaysPastLaunch[[#This Row],[DaysPastLaunch]]-1)/30,0)+1</f>
        <v>50</v>
      </c>
      <c r="C1474">
        <f>ROUNDDOWN((DaysPastLaunch[[#This Row],[MonthNumPastLaunch]]-1)/12,0)+1</f>
        <v>5</v>
      </c>
      <c r="D1474">
        <f>ROUNDUP(DaysPastLaunch[[#This Row],[MonthNumPastLaunch]]/3,0)</f>
        <v>17</v>
      </c>
      <c r="E1474" s="4" t="str">
        <f>"Month "&amp;DaysPastLaunch[[#This Row],[MonthNumPastLaunch]]</f>
        <v>Month 50</v>
      </c>
      <c r="F1474" s="4" t="str">
        <f>"Year "&amp;DaysPastLaunch[[#This Row],[YearNumPastLaunch]]</f>
        <v>Year 5</v>
      </c>
      <c r="G1474" s="4" t="str">
        <f>"Quarter "&amp;DaysPastLaunch[[#This Row],[QuartnerNumPastLaunch]]</f>
        <v>Quarter 17</v>
      </c>
      <c r="H1474" s="4">
        <f>MOD(DaysPastLaunch[[#This Row],[MonthNumPastLaunch]]-1,12)+1</f>
        <v>2</v>
      </c>
      <c r="I1474" s="4">
        <f>MOD(DaysPastLaunch[[#This Row],[QuartnerNumPastLaunch]]-1,4)+1</f>
        <v>1</v>
      </c>
      <c r="J1474" s="4" t="str">
        <f>"Y"&amp;DaysPastLaunch[[#This Row],[YearNumPastLaunch]]&amp;" "&amp;"M"&amp;DaysPastLaunch[[#This Row],[Month1_12]]</f>
        <v>Y5 M2</v>
      </c>
      <c r="K1474" s="4" t="str">
        <f>"Y"&amp;DaysPastLaunch[[#This Row],[YearNumPastLaunch]]&amp;" "&amp;"Q"&amp;DaysPastLaunch[[#This Row],[Quarter1_4]]</f>
        <v>Y5 Q1</v>
      </c>
      <c r="L1474" s="4" t="str">
        <f>DaysPastLaunch[[#This Row],[YearPastLaunch]]&amp;" "&amp;"Month "&amp;DaysPastLaunch[[#This Row],[Month1_12]]</f>
        <v>Year 5 Month 2</v>
      </c>
      <c r="M1474" s="4" t="str">
        <f>DaysPastLaunch[[#This Row],[YearPastLaunch]]&amp;" "&amp;"Quarter "&amp;DaysPastLaunch[[#This Row],[Quarter1_4]]</f>
        <v>Year 5 Quarter 1</v>
      </c>
    </row>
    <row r="1475" spans="1:13" x14ac:dyDescent="0.25">
      <c r="A1475">
        <v>1474</v>
      </c>
      <c r="B1475">
        <f>ROUNDDOWN((DaysPastLaunch[[#This Row],[DaysPastLaunch]]-1)/30,0)+1</f>
        <v>50</v>
      </c>
      <c r="C1475">
        <f>ROUNDDOWN((DaysPastLaunch[[#This Row],[MonthNumPastLaunch]]-1)/12,0)+1</f>
        <v>5</v>
      </c>
      <c r="D1475">
        <f>ROUNDUP(DaysPastLaunch[[#This Row],[MonthNumPastLaunch]]/3,0)</f>
        <v>17</v>
      </c>
      <c r="E1475" s="4" t="str">
        <f>"Month "&amp;DaysPastLaunch[[#This Row],[MonthNumPastLaunch]]</f>
        <v>Month 50</v>
      </c>
      <c r="F1475" s="4" t="str">
        <f>"Year "&amp;DaysPastLaunch[[#This Row],[YearNumPastLaunch]]</f>
        <v>Year 5</v>
      </c>
      <c r="G1475" s="4" t="str">
        <f>"Quarter "&amp;DaysPastLaunch[[#This Row],[QuartnerNumPastLaunch]]</f>
        <v>Quarter 17</v>
      </c>
      <c r="H1475" s="4">
        <f>MOD(DaysPastLaunch[[#This Row],[MonthNumPastLaunch]]-1,12)+1</f>
        <v>2</v>
      </c>
      <c r="I1475" s="4">
        <f>MOD(DaysPastLaunch[[#This Row],[QuartnerNumPastLaunch]]-1,4)+1</f>
        <v>1</v>
      </c>
      <c r="J1475" s="4" t="str">
        <f>"Y"&amp;DaysPastLaunch[[#This Row],[YearNumPastLaunch]]&amp;" "&amp;"M"&amp;DaysPastLaunch[[#This Row],[Month1_12]]</f>
        <v>Y5 M2</v>
      </c>
      <c r="K1475" s="4" t="str">
        <f>"Y"&amp;DaysPastLaunch[[#This Row],[YearNumPastLaunch]]&amp;" "&amp;"Q"&amp;DaysPastLaunch[[#This Row],[Quarter1_4]]</f>
        <v>Y5 Q1</v>
      </c>
      <c r="L1475" s="4" t="str">
        <f>DaysPastLaunch[[#This Row],[YearPastLaunch]]&amp;" "&amp;"Month "&amp;DaysPastLaunch[[#This Row],[Month1_12]]</f>
        <v>Year 5 Month 2</v>
      </c>
      <c r="M1475" s="4" t="str">
        <f>DaysPastLaunch[[#This Row],[YearPastLaunch]]&amp;" "&amp;"Quarter "&amp;DaysPastLaunch[[#This Row],[Quarter1_4]]</f>
        <v>Year 5 Quarter 1</v>
      </c>
    </row>
    <row r="1476" spans="1:13" x14ac:dyDescent="0.25">
      <c r="A1476">
        <v>1475</v>
      </c>
      <c r="B1476">
        <f>ROUNDDOWN((DaysPastLaunch[[#This Row],[DaysPastLaunch]]-1)/30,0)+1</f>
        <v>50</v>
      </c>
      <c r="C1476">
        <f>ROUNDDOWN((DaysPastLaunch[[#This Row],[MonthNumPastLaunch]]-1)/12,0)+1</f>
        <v>5</v>
      </c>
      <c r="D1476">
        <f>ROUNDUP(DaysPastLaunch[[#This Row],[MonthNumPastLaunch]]/3,0)</f>
        <v>17</v>
      </c>
      <c r="E1476" s="4" t="str">
        <f>"Month "&amp;DaysPastLaunch[[#This Row],[MonthNumPastLaunch]]</f>
        <v>Month 50</v>
      </c>
      <c r="F1476" s="4" t="str">
        <f>"Year "&amp;DaysPastLaunch[[#This Row],[YearNumPastLaunch]]</f>
        <v>Year 5</v>
      </c>
      <c r="G1476" s="4" t="str">
        <f>"Quarter "&amp;DaysPastLaunch[[#This Row],[QuartnerNumPastLaunch]]</f>
        <v>Quarter 17</v>
      </c>
      <c r="H1476" s="4">
        <f>MOD(DaysPastLaunch[[#This Row],[MonthNumPastLaunch]]-1,12)+1</f>
        <v>2</v>
      </c>
      <c r="I1476" s="4">
        <f>MOD(DaysPastLaunch[[#This Row],[QuartnerNumPastLaunch]]-1,4)+1</f>
        <v>1</v>
      </c>
      <c r="J1476" s="4" t="str">
        <f>"Y"&amp;DaysPastLaunch[[#This Row],[YearNumPastLaunch]]&amp;" "&amp;"M"&amp;DaysPastLaunch[[#This Row],[Month1_12]]</f>
        <v>Y5 M2</v>
      </c>
      <c r="K1476" s="4" t="str">
        <f>"Y"&amp;DaysPastLaunch[[#This Row],[YearNumPastLaunch]]&amp;" "&amp;"Q"&amp;DaysPastLaunch[[#This Row],[Quarter1_4]]</f>
        <v>Y5 Q1</v>
      </c>
      <c r="L1476" s="4" t="str">
        <f>DaysPastLaunch[[#This Row],[YearPastLaunch]]&amp;" "&amp;"Month "&amp;DaysPastLaunch[[#This Row],[Month1_12]]</f>
        <v>Year 5 Month 2</v>
      </c>
      <c r="M1476" s="4" t="str">
        <f>DaysPastLaunch[[#This Row],[YearPastLaunch]]&amp;" "&amp;"Quarter "&amp;DaysPastLaunch[[#This Row],[Quarter1_4]]</f>
        <v>Year 5 Quarter 1</v>
      </c>
    </row>
    <row r="1477" spans="1:13" x14ac:dyDescent="0.25">
      <c r="A1477">
        <v>1476</v>
      </c>
      <c r="B1477">
        <f>ROUNDDOWN((DaysPastLaunch[[#This Row],[DaysPastLaunch]]-1)/30,0)+1</f>
        <v>50</v>
      </c>
      <c r="C1477">
        <f>ROUNDDOWN((DaysPastLaunch[[#This Row],[MonthNumPastLaunch]]-1)/12,0)+1</f>
        <v>5</v>
      </c>
      <c r="D1477">
        <f>ROUNDUP(DaysPastLaunch[[#This Row],[MonthNumPastLaunch]]/3,0)</f>
        <v>17</v>
      </c>
      <c r="E1477" s="4" t="str">
        <f>"Month "&amp;DaysPastLaunch[[#This Row],[MonthNumPastLaunch]]</f>
        <v>Month 50</v>
      </c>
      <c r="F1477" s="4" t="str">
        <f>"Year "&amp;DaysPastLaunch[[#This Row],[YearNumPastLaunch]]</f>
        <v>Year 5</v>
      </c>
      <c r="G1477" s="4" t="str">
        <f>"Quarter "&amp;DaysPastLaunch[[#This Row],[QuartnerNumPastLaunch]]</f>
        <v>Quarter 17</v>
      </c>
      <c r="H1477" s="4">
        <f>MOD(DaysPastLaunch[[#This Row],[MonthNumPastLaunch]]-1,12)+1</f>
        <v>2</v>
      </c>
      <c r="I1477" s="4">
        <f>MOD(DaysPastLaunch[[#This Row],[QuartnerNumPastLaunch]]-1,4)+1</f>
        <v>1</v>
      </c>
      <c r="J1477" s="4" t="str">
        <f>"Y"&amp;DaysPastLaunch[[#This Row],[YearNumPastLaunch]]&amp;" "&amp;"M"&amp;DaysPastLaunch[[#This Row],[Month1_12]]</f>
        <v>Y5 M2</v>
      </c>
      <c r="K1477" s="4" t="str">
        <f>"Y"&amp;DaysPastLaunch[[#This Row],[YearNumPastLaunch]]&amp;" "&amp;"Q"&amp;DaysPastLaunch[[#This Row],[Quarter1_4]]</f>
        <v>Y5 Q1</v>
      </c>
      <c r="L1477" s="4" t="str">
        <f>DaysPastLaunch[[#This Row],[YearPastLaunch]]&amp;" "&amp;"Month "&amp;DaysPastLaunch[[#This Row],[Month1_12]]</f>
        <v>Year 5 Month 2</v>
      </c>
      <c r="M1477" s="4" t="str">
        <f>DaysPastLaunch[[#This Row],[YearPastLaunch]]&amp;" "&amp;"Quarter "&amp;DaysPastLaunch[[#This Row],[Quarter1_4]]</f>
        <v>Year 5 Quarter 1</v>
      </c>
    </row>
    <row r="1478" spans="1:13" x14ac:dyDescent="0.25">
      <c r="A1478">
        <v>1477</v>
      </c>
      <c r="B1478">
        <f>ROUNDDOWN((DaysPastLaunch[[#This Row],[DaysPastLaunch]]-1)/30,0)+1</f>
        <v>50</v>
      </c>
      <c r="C1478">
        <f>ROUNDDOWN((DaysPastLaunch[[#This Row],[MonthNumPastLaunch]]-1)/12,0)+1</f>
        <v>5</v>
      </c>
      <c r="D1478">
        <f>ROUNDUP(DaysPastLaunch[[#This Row],[MonthNumPastLaunch]]/3,0)</f>
        <v>17</v>
      </c>
      <c r="E1478" s="4" t="str">
        <f>"Month "&amp;DaysPastLaunch[[#This Row],[MonthNumPastLaunch]]</f>
        <v>Month 50</v>
      </c>
      <c r="F1478" s="4" t="str">
        <f>"Year "&amp;DaysPastLaunch[[#This Row],[YearNumPastLaunch]]</f>
        <v>Year 5</v>
      </c>
      <c r="G1478" s="4" t="str">
        <f>"Quarter "&amp;DaysPastLaunch[[#This Row],[QuartnerNumPastLaunch]]</f>
        <v>Quarter 17</v>
      </c>
      <c r="H1478" s="4">
        <f>MOD(DaysPastLaunch[[#This Row],[MonthNumPastLaunch]]-1,12)+1</f>
        <v>2</v>
      </c>
      <c r="I1478" s="4">
        <f>MOD(DaysPastLaunch[[#This Row],[QuartnerNumPastLaunch]]-1,4)+1</f>
        <v>1</v>
      </c>
      <c r="J1478" s="4" t="str">
        <f>"Y"&amp;DaysPastLaunch[[#This Row],[YearNumPastLaunch]]&amp;" "&amp;"M"&amp;DaysPastLaunch[[#This Row],[Month1_12]]</f>
        <v>Y5 M2</v>
      </c>
      <c r="K1478" s="4" t="str">
        <f>"Y"&amp;DaysPastLaunch[[#This Row],[YearNumPastLaunch]]&amp;" "&amp;"Q"&amp;DaysPastLaunch[[#This Row],[Quarter1_4]]</f>
        <v>Y5 Q1</v>
      </c>
      <c r="L1478" s="4" t="str">
        <f>DaysPastLaunch[[#This Row],[YearPastLaunch]]&amp;" "&amp;"Month "&amp;DaysPastLaunch[[#This Row],[Month1_12]]</f>
        <v>Year 5 Month 2</v>
      </c>
      <c r="M1478" s="4" t="str">
        <f>DaysPastLaunch[[#This Row],[YearPastLaunch]]&amp;" "&amp;"Quarter "&amp;DaysPastLaunch[[#This Row],[Quarter1_4]]</f>
        <v>Year 5 Quarter 1</v>
      </c>
    </row>
    <row r="1479" spans="1:13" x14ac:dyDescent="0.25">
      <c r="A1479">
        <v>1478</v>
      </c>
      <c r="B1479">
        <f>ROUNDDOWN((DaysPastLaunch[[#This Row],[DaysPastLaunch]]-1)/30,0)+1</f>
        <v>50</v>
      </c>
      <c r="C1479">
        <f>ROUNDDOWN((DaysPastLaunch[[#This Row],[MonthNumPastLaunch]]-1)/12,0)+1</f>
        <v>5</v>
      </c>
      <c r="D1479">
        <f>ROUNDUP(DaysPastLaunch[[#This Row],[MonthNumPastLaunch]]/3,0)</f>
        <v>17</v>
      </c>
      <c r="E1479" s="4" t="str">
        <f>"Month "&amp;DaysPastLaunch[[#This Row],[MonthNumPastLaunch]]</f>
        <v>Month 50</v>
      </c>
      <c r="F1479" s="4" t="str">
        <f>"Year "&amp;DaysPastLaunch[[#This Row],[YearNumPastLaunch]]</f>
        <v>Year 5</v>
      </c>
      <c r="G1479" s="4" t="str">
        <f>"Quarter "&amp;DaysPastLaunch[[#This Row],[QuartnerNumPastLaunch]]</f>
        <v>Quarter 17</v>
      </c>
      <c r="H1479" s="4">
        <f>MOD(DaysPastLaunch[[#This Row],[MonthNumPastLaunch]]-1,12)+1</f>
        <v>2</v>
      </c>
      <c r="I1479" s="4">
        <f>MOD(DaysPastLaunch[[#This Row],[QuartnerNumPastLaunch]]-1,4)+1</f>
        <v>1</v>
      </c>
      <c r="J1479" s="4" t="str">
        <f>"Y"&amp;DaysPastLaunch[[#This Row],[YearNumPastLaunch]]&amp;" "&amp;"M"&amp;DaysPastLaunch[[#This Row],[Month1_12]]</f>
        <v>Y5 M2</v>
      </c>
      <c r="K1479" s="4" t="str">
        <f>"Y"&amp;DaysPastLaunch[[#This Row],[YearNumPastLaunch]]&amp;" "&amp;"Q"&amp;DaysPastLaunch[[#This Row],[Quarter1_4]]</f>
        <v>Y5 Q1</v>
      </c>
      <c r="L1479" s="4" t="str">
        <f>DaysPastLaunch[[#This Row],[YearPastLaunch]]&amp;" "&amp;"Month "&amp;DaysPastLaunch[[#This Row],[Month1_12]]</f>
        <v>Year 5 Month 2</v>
      </c>
      <c r="M1479" s="4" t="str">
        <f>DaysPastLaunch[[#This Row],[YearPastLaunch]]&amp;" "&amp;"Quarter "&amp;DaysPastLaunch[[#This Row],[Quarter1_4]]</f>
        <v>Year 5 Quarter 1</v>
      </c>
    </row>
    <row r="1480" spans="1:13" x14ac:dyDescent="0.25">
      <c r="A1480">
        <v>1479</v>
      </c>
      <c r="B1480">
        <f>ROUNDDOWN((DaysPastLaunch[[#This Row],[DaysPastLaunch]]-1)/30,0)+1</f>
        <v>50</v>
      </c>
      <c r="C1480">
        <f>ROUNDDOWN((DaysPastLaunch[[#This Row],[MonthNumPastLaunch]]-1)/12,0)+1</f>
        <v>5</v>
      </c>
      <c r="D1480">
        <f>ROUNDUP(DaysPastLaunch[[#This Row],[MonthNumPastLaunch]]/3,0)</f>
        <v>17</v>
      </c>
      <c r="E1480" s="4" t="str">
        <f>"Month "&amp;DaysPastLaunch[[#This Row],[MonthNumPastLaunch]]</f>
        <v>Month 50</v>
      </c>
      <c r="F1480" s="4" t="str">
        <f>"Year "&amp;DaysPastLaunch[[#This Row],[YearNumPastLaunch]]</f>
        <v>Year 5</v>
      </c>
      <c r="G1480" s="4" t="str">
        <f>"Quarter "&amp;DaysPastLaunch[[#This Row],[QuartnerNumPastLaunch]]</f>
        <v>Quarter 17</v>
      </c>
      <c r="H1480" s="4">
        <f>MOD(DaysPastLaunch[[#This Row],[MonthNumPastLaunch]]-1,12)+1</f>
        <v>2</v>
      </c>
      <c r="I1480" s="4">
        <f>MOD(DaysPastLaunch[[#This Row],[QuartnerNumPastLaunch]]-1,4)+1</f>
        <v>1</v>
      </c>
      <c r="J1480" s="4" t="str">
        <f>"Y"&amp;DaysPastLaunch[[#This Row],[YearNumPastLaunch]]&amp;" "&amp;"M"&amp;DaysPastLaunch[[#This Row],[Month1_12]]</f>
        <v>Y5 M2</v>
      </c>
      <c r="K1480" s="4" t="str">
        <f>"Y"&amp;DaysPastLaunch[[#This Row],[YearNumPastLaunch]]&amp;" "&amp;"Q"&amp;DaysPastLaunch[[#This Row],[Quarter1_4]]</f>
        <v>Y5 Q1</v>
      </c>
      <c r="L1480" s="4" t="str">
        <f>DaysPastLaunch[[#This Row],[YearPastLaunch]]&amp;" "&amp;"Month "&amp;DaysPastLaunch[[#This Row],[Month1_12]]</f>
        <v>Year 5 Month 2</v>
      </c>
      <c r="M1480" s="4" t="str">
        <f>DaysPastLaunch[[#This Row],[YearPastLaunch]]&amp;" "&amp;"Quarter "&amp;DaysPastLaunch[[#This Row],[Quarter1_4]]</f>
        <v>Year 5 Quarter 1</v>
      </c>
    </row>
    <row r="1481" spans="1:13" x14ac:dyDescent="0.25">
      <c r="A1481">
        <v>1480</v>
      </c>
      <c r="B1481">
        <f>ROUNDDOWN((DaysPastLaunch[[#This Row],[DaysPastLaunch]]-1)/30,0)+1</f>
        <v>50</v>
      </c>
      <c r="C1481">
        <f>ROUNDDOWN((DaysPastLaunch[[#This Row],[MonthNumPastLaunch]]-1)/12,0)+1</f>
        <v>5</v>
      </c>
      <c r="D1481">
        <f>ROUNDUP(DaysPastLaunch[[#This Row],[MonthNumPastLaunch]]/3,0)</f>
        <v>17</v>
      </c>
      <c r="E1481" s="4" t="str">
        <f>"Month "&amp;DaysPastLaunch[[#This Row],[MonthNumPastLaunch]]</f>
        <v>Month 50</v>
      </c>
      <c r="F1481" s="4" t="str">
        <f>"Year "&amp;DaysPastLaunch[[#This Row],[YearNumPastLaunch]]</f>
        <v>Year 5</v>
      </c>
      <c r="G1481" s="4" t="str">
        <f>"Quarter "&amp;DaysPastLaunch[[#This Row],[QuartnerNumPastLaunch]]</f>
        <v>Quarter 17</v>
      </c>
      <c r="H1481" s="4">
        <f>MOD(DaysPastLaunch[[#This Row],[MonthNumPastLaunch]]-1,12)+1</f>
        <v>2</v>
      </c>
      <c r="I1481" s="4">
        <f>MOD(DaysPastLaunch[[#This Row],[QuartnerNumPastLaunch]]-1,4)+1</f>
        <v>1</v>
      </c>
      <c r="J1481" s="4" t="str">
        <f>"Y"&amp;DaysPastLaunch[[#This Row],[YearNumPastLaunch]]&amp;" "&amp;"M"&amp;DaysPastLaunch[[#This Row],[Month1_12]]</f>
        <v>Y5 M2</v>
      </c>
      <c r="K1481" s="4" t="str">
        <f>"Y"&amp;DaysPastLaunch[[#This Row],[YearNumPastLaunch]]&amp;" "&amp;"Q"&amp;DaysPastLaunch[[#This Row],[Quarter1_4]]</f>
        <v>Y5 Q1</v>
      </c>
      <c r="L1481" s="4" t="str">
        <f>DaysPastLaunch[[#This Row],[YearPastLaunch]]&amp;" "&amp;"Month "&amp;DaysPastLaunch[[#This Row],[Month1_12]]</f>
        <v>Year 5 Month 2</v>
      </c>
      <c r="M1481" s="4" t="str">
        <f>DaysPastLaunch[[#This Row],[YearPastLaunch]]&amp;" "&amp;"Quarter "&amp;DaysPastLaunch[[#This Row],[Quarter1_4]]</f>
        <v>Year 5 Quarter 1</v>
      </c>
    </row>
    <row r="1482" spans="1:13" x14ac:dyDescent="0.25">
      <c r="A1482">
        <v>1481</v>
      </c>
      <c r="B1482">
        <f>ROUNDDOWN((DaysPastLaunch[[#This Row],[DaysPastLaunch]]-1)/30,0)+1</f>
        <v>50</v>
      </c>
      <c r="C1482">
        <f>ROUNDDOWN((DaysPastLaunch[[#This Row],[MonthNumPastLaunch]]-1)/12,0)+1</f>
        <v>5</v>
      </c>
      <c r="D1482">
        <f>ROUNDUP(DaysPastLaunch[[#This Row],[MonthNumPastLaunch]]/3,0)</f>
        <v>17</v>
      </c>
      <c r="E1482" s="4" t="str">
        <f>"Month "&amp;DaysPastLaunch[[#This Row],[MonthNumPastLaunch]]</f>
        <v>Month 50</v>
      </c>
      <c r="F1482" s="4" t="str">
        <f>"Year "&amp;DaysPastLaunch[[#This Row],[YearNumPastLaunch]]</f>
        <v>Year 5</v>
      </c>
      <c r="G1482" s="4" t="str">
        <f>"Quarter "&amp;DaysPastLaunch[[#This Row],[QuartnerNumPastLaunch]]</f>
        <v>Quarter 17</v>
      </c>
      <c r="H1482" s="4">
        <f>MOD(DaysPastLaunch[[#This Row],[MonthNumPastLaunch]]-1,12)+1</f>
        <v>2</v>
      </c>
      <c r="I1482" s="4">
        <f>MOD(DaysPastLaunch[[#This Row],[QuartnerNumPastLaunch]]-1,4)+1</f>
        <v>1</v>
      </c>
      <c r="J1482" s="4" t="str">
        <f>"Y"&amp;DaysPastLaunch[[#This Row],[YearNumPastLaunch]]&amp;" "&amp;"M"&amp;DaysPastLaunch[[#This Row],[Month1_12]]</f>
        <v>Y5 M2</v>
      </c>
      <c r="K1482" s="4" t="str">
        <f>"Y"&amp;DaysPastLaunch[[#This Row],[YearNumPastLaunch]]&amp;" "&amp;"Q"&amp;DaysPastLaunch[[#This Row],[Quarter1_4]]</f>
        <v>Y5 Q1</v>
      </c>
      <c r="L1482" s="4" t="str">
        <f>DaysPastLaunch[[#This Row],[YearPastLaunch]]&amp;" "&amp;"Month "&amp;DaysPastLaunch[[#This Row],[Month1_12]]</f>
        <v>Year 5 Month 2</v>
      </c>
      <c r="M1482" s="4" t="str">
        <f>DaysPastLaunch[[#This Row],[YearPastLaunch]]&amp;" "&amp;"Quarter "&amp;DaysPastLaunch[[#This Row],[Quarter1_4]]</f>
        <v>Year 5 Quarter 1</v>
      </c>
    </row>
    <row r="1483" spans="1:13" x14ac:dyDescent="0.25">
      <c r="A1483">
        <v>1482</v>
      </c>
      <c r="B1483">
        <f>ROUNDDOWN((DaysPastLaunch[[#This Row],[DaysPastLaunch]]-1)/30,0)+1</f>
        <v>50</v>
      </c>
      <c r="C1483">
        <f>ROUNDDOWN((DaysPastLaunch[[#This Row],[MonthNumPastLaunch]]-1)/12,0)+1</f>
        <v>5</v>
      </c>
      <c r="D1483">
        <f>ROUNDUP(DaysPastLaunch[[#This Row],[MonthNumPastLaunch]]/3,0)</f>
        <v>17</v>
      </c>
      <c r="E1483" s="4" t="str">
        <f>"Month "&amp;DaysPastLaunch[[#This Row],[MonthNumPastLaunch]]</f>
        <v>Month 50</v>
      </c>
      <c r="F1483" s="4" t="str">
        <f>"Year "&amp;DaysPastLaunch[[#This Row],[YearNumPastLaunch]]</f>
        <v>Year 5</v>
      </c>
      <c r="G1483" s="4" t="str">
        <f>"Quarter "&amp;DaysPastLaunch[[#This Row],[QuartnerNumPastLaunch]]</f>
        <v>Quarter 17</v>
      </c>
      <c r="H1483" s="4">
        <f>MOD(DaysPastLaunch[[#This Row],[MonthNumPastLaunch]]-1,12)+1</f>
        <v>2</v>
      </c>
      <c r="I1483" s="4">
        <f>MOD(DaysPastLaunch[[#This Row],[QuartnerNumPastLaunch]]-1,4)+1</f>
        <v>1</v>
      </c>
      <c r="J1483" s="4" t="str">
        <f>"Y"&amp;DaysPastLaunch[[#This Row],[YearNumPastLaunch]]&amp;" "&amp;"M"&amp;DaysPastLaunch[[#This Row],[Month1_12]]</f>
        <v>Y5 M2</v>
      </c>
      <c r="K1483" s="4" t="str">
        <f>"Y"&amp;DaysPastLaunch[[#This Row],[YearNumPastLaunch]]&amp;" "&amp;"Q"&amp;DaysPastLaunch[[#This Row],[Quarter1_4]]</f>
        <v>Y5 Q1</v>
      </c>
      <c r="L1483" s="4" t="str">
        <f>DaysPastLaunch[[#This Row],[YearPastLaunch]]&amp;" "&amp;"Month "&amp;DaysPastLaunch[[#This Row],[Month1_12]]</f>
        <v>Year 5 Month 2</v>
      </c>
      <c r="M1483" s="4" t="str">
        <f>DaysPastLaunch[[#This Row],[YearPastLaunch]]&amp;" "&amp;"Quarter "&amp;DaysPastLaunch[[#This Row],[Quarter1_4]]</f>
        <v>Year 5 Quarter 1</v>
      </c>
    </row>
    <row r="1484" spans="1:13" x14ac:dyDescent="0.25">
      <c r="A1484">
        <v>1483</v>
      </c>
      <c r="B1484">
        <f>ROUNDDOWN((DaysPastLaunch[[#This Row],[DaysPastLaunch]]-1)/30,0)+1</f>
        <v>50</v>
      </c>
      <c r="C1484">
        <f>ROUNDDOWN((DaysPastLaunch[[#This Row],[MonthNumPastLaunch]]-1)/12,0)+1</f>
        <v>5</v>
      </c>
      <c r="D1484">
        <f>ROUNDUP(DaysPastLaunch[[#This Row],[MonthNumPastLaunch]]/3,0)</f>
        <v>17</v>
      </c>
      <c r="E1484" s="4" t="str">
        <f>"Month "&amp;DaysPastLaunch[[#This Row],[MonthNumPastLaunch]]</f>
        <v>Month 50</v>
      </c>
      <c r="F1484" s="4" t="str">
        <f>"Year "&amp;DaysPastLaunch[[#This Row],[YearNumPastLaunch]]</f>
        <v>Year 5</v>
      </c>
      <c r="G1484" s="4" t="str">
        <f>"Quarter "&amp;DaysPastLaunch[[#This Row],[QuartnerNumPastLaunch]]</f>
        <v>Quarter 17</v>
      </c>
      <c r="H1484" s="4">
        <f>MOD(DaysPastLaunch[[#This Row],[MonthNumPastLaunch]]-1,12)+1</f>
        <v>2</v>
      </c>
      <c r="I1484" s="4">
        <f>MOD(DaysPastLaunch[[#This Row],[QuartnerNumPastLaunch]]-1,4)+1</f>
        <v>1</v>
      </c>
      <c r="J1484" s="4" t="str">
        <f>"Y"&amp;DaysPastLaunch[[#This Row],[YearNumPastLaunch]]&amp;" "&amp;"M"&amp;DaysPastLaunch[[#This Row],[Month1_12]]</f>
        <v>Y5 M2</v>
      </c>
      <c r="K1484" s="4" t="str">
        <f>"Y"&amp;DaysPastLaunch[[#This Row],[YearNumPastLaunch]]&amp;" "&amp;"Q"&amp;DaysPastLaunch[[#This Row],[Quarter1_4]]</f>
        <v>Y5 Q1</v>
      </c>
      <c r="L1484" s="4" t="str">
        <f>DaysPastLaunch[[#This Row],[YearPastLaunch]]&amp;" "&amp;"Month "&amp;DaysPastLaunch[[#This Row],[Month1_12]]</f>
        <v>Year 5 Month 2</v>
      </c>
      <c r="M1484" s="4" t="str">
        <f>DaysPastLaunch[[#This Row],[YearPastLaunch]]&amp;" "&amp;"Quarter "&amp;DaysPastLaunch[[#This Row],[Quarter1_4]]</f>
        <v>Year 5 Quarter 1</v>
      </c>
    </row>
    <row r="1485" spans="1:13" x14ac:dyDescent="0.25">
      <c r="A1485">
        <v>1484</v>
      </c>
      <c r="B1485">
        <f>ROUNDDOWN((DaysPastLaunch[[#This Row],[DaysPastLaunch]]-1)/30,0)+1</f>
        <v>50</v>
      </c>
      <c r="C1485">
        <f>ROUNDDOWN((DaysPastLaunch[[#This Row],[MonthNumPastLaunch]]-1)/12,0)+1</f>
        <v>5</v>
      </c>
      <c r="D1485">
        <f>ROUNDUP(DaysPastLaunch[[#This Row],[MonthNumPastLaunch]]/3,0)</f>
        <v>17</v>
      </c>
      <c r="E1485" s="4" t="str">
        <f>"Month "&amp;DaysPastLaunch[[#This Row],[MonthNumPastLaunch]]</f>
        <v>Month 50</v>
      </c>
      <c r="F1485" s="4" t="str">
        <f>"Year "&amp;DaysPastLaunch[[#This Row],[YearNumPastLaunch]]</f>
        <v>Year 5</v>
      </c>
      <c r="G1485" s="4" t="str">
        <f>"Quarter "&amp;DaysPastLaunch[[#This Row],[QuartnerNumPastLaunch]]</f>
        <v>Quarter 17</v>
      </c>
      <c r="H1485" s="4">
        <f>MOD(DaysPastLaunch[[#This Row],[MonthNumPastLaunch]]-1,12)+1</f>
        <v>2</v>
      </c>
      <c r="I1485" s="4">
        <f>MOD(DaysPastLaunch[[#This Row],[QuartnerNumPastLaunch]]-1,4)+1</f>
        <v>1</v>
      </c>
      <c r="J1485" s="4" t="str">
        <f>"Y"&amp;DaysPastLaunch[[#This Row],[YearNumPastLaunch]]&amp;" "&amp;"M"&amp;DaysPastLaunch[[#This Row],[Month1_12]]</f>
        <v>Y5 M2</v>
      </c>
      <c r="K1485" s="4" t="str">
        <f>"Y"&amp;DaysPastLaunch[[#This Row],[YearNumPastLaunch]]&amp;" "&amp;"Q"&amp;DaysPastLaunch[[#This Row],[Quarter1_4]]</f>
        <v>Y5 Q1</v>
      </c>
      <c r="L1485" s="4" t="str">
        <f>DaysPastLaunch[[#This Row],[YearPastLaunch]]&amp;" "&amp;"Month "&amp;DaysPastLaunch[[#This Row],[Month1_12]]</f>
        <v>Year 5 Month 2</v>
      </c>
      <c r="M1485" s="4" t="str">
        <f>DaysPastLaunch[[#This Row],[YearPastLaunch]]&amp;" "&amp;"Quarter "&amp;DaysPastLaunch[[#This Row],[Quarter1_4]]</f>
        <v>Year 5 Quarter 1</v>
      </c>
    </row>
    <row r="1486" spans="1:13" x14ac:dyDescent="0.25">
      <c r="A1486">
        <v>1485</v>
      </c>
      <c r="B1486">
        <f>ROUNDDOWN((DaysPastLaunch[[#This Row],[DaysPastLaunch]]-1)/30,0)+1</f>
        <v>50</v>
      </c>
      <c r="C1486">
        <f>ROUNDDOWN((DaysPastLaunch[[#This Row],[MonthNumPastLaunch]]-1)/12,0)+1</f>
        <v>5</v>
      </c>
      <c r="D1486">
        <f>ROUNDUP(DaysPastLaunch[[#This Row],[MonthNumPastLaunch]]/3,0)</f>
        <v>17</v>
      </c>
      <c r="E1486" s="4" t="str">
        <f>"Month "&amp;DaysPastLaunch[[#This Row],[MonthNumPastLaunch]]</f>
        <v>Month 50</v>
      </c>
      <c r="F1486" s="4" t="str">
        <f>"Year "&amp;DaysPastLaunch[[#This Row],[YearNumPastLaunch]]</f>
        <v>Year 5</v>
      </c>
      <c r="G1486" s="4" t="str">
        <f>"Quarter "&amp;DaysPastLaunch[[#This Row],[QuartnerNumPastLaunch]]</f>
        <v>Quarter 17</v>
      </c>
      <c r="H1486" s="4">
        <f>MOD(DaysPastLaunch[[#This Row],[MonthNumPastLaunch]]-1,12)+1</f>
        <v>2</v>
      </c>
      <c r="I1486" s="4">
        <f>MOD(DaysPastLaunch[[#This Row],[QuartnerNumPastLaunch]]-1,4)+1</f>
        <v>1</v>
      </c>
      <c r="J1486" s="4" t="str">
        <f>"Y"&amp;DaysPastLaunch[[#This Row],[YearNumPastLaunch]]&amp;" "&amp;"M"&amp;DaysPastLaunch[[#This Row],[Month1_12]]</f>
        <v>Y5 M2</v>
      </c>
      <c r="K1486" s="4" t="str">
        <f>"Y"&amp;DaysPastLaunch[[#This Row],[YearNumPastLaunch]]&amp;" "&amp;"Q"&amp;DaysPastLaunch[[#This Row],[Quarter1_4]]</f>
        <v>Y5 Q1</v>
      </c>
      <c r="L1486" s="4" t="str">
        <f>DaysPastLaunch[[#This Row],[YearPastLaunch]]&amp;" "&amp;"Month "&amp;DaysPastLaunch[[#This Row],[Month1_12]]</f>
        <v>Year 5 Month 2</v>
      </c>
      <c r="M1486" s="4" t="str">
        <f>DaysPastLaunch[[#This Row],[YearPastLaunch]]&amp;" "&amp;"Quarter "&amp;DaysPastLaunch[[#This Row],[Quarter1_4]]</f>
        <v>Year 5 Quarter 1</v>
      </c>
    </row>
    <row r="1487" spans="1:13" x14ac:dyDescent="0.25">
      <c r="A1487">
        <v>1486</v>
      </c>
      <c r="B1487">
        <f>ROUNDDOWN((DaysPastLaunch[[#This Row],[DaysPastLaunch]]-1)/30,0)+1</f>
        <v>50</v>
      </c>
      <c r="C1487">
        <f>ROUNDDOWN((DaysPastLaunch[[#This Row],[MonthNumPastLaunch]]-1)/12,0)+1</f>
        <v>5</v>
      </c>
      <c r="D1487">
        <f>ROUNDUP(DaysPastLaunch[[#This Row],[MonthNumPastLaunch]]/3,0)</f>
        <v>17</v>
      </c>
      <c r="E1487" s="4" t="str">
        <f>"Month "&amp;DaysPastLaunch[[#This Row],[MonthNumPastLaunch]]</f>
        <v>Month 50</v>
      </c>
      <c r="F1487" s="4" t="str">
        <f>"Year "&amp;DaysPastLaunch[[#This Row],[YearNumPastLaunch]]</f>
        <v>Year 5</v>
      </c>
      <c r="G1487" s="4" t="str">
        <f>"Quarter "&amp;DaysPastLaunch[[#This Row],[QuartnerNumPastLaunch]]</f>
        <v>Quarter 17</v>
      </c>
      <c r="H1487" s="4">
        <f>MOD(DaysPastLaunch[[#This Row],[MonthNumPastLaunch]]-1,12)+1</f>
        <v>2</v>
      </c>
      <c r="I1487" s="4">
        <f>MOD(DaysPastLaunch[[#This Row],[QuartnerNumPastLaunch]]-1,4)+1</f>
        <v>1</v>
      </c>
      <c r="J1487" s="4" t="str">
        <f>"Y"&amp;DaysPastLaunch[[#This Row],[YearNumPastLaunch]]&amp;" "&amp;"M"&amp;DaysPastLaunch[[#This Row],[Month1_12]]</f>
        <v>Y5 M2</v>
      </c>
      <c r="K1487" s="4" t="str">
        <f>"Y"&amp;DaysPastLaunch[[#This Row],[YearNumPastLaunch]]&amp;" "&amp;"Q"&amp;DaysPastLaunch[[#This Row],[Quarter1_4]]</f>
        <v>Y5 Q1</v>
      </c>
      <c r="L1487" s="4" t="str">
        <f>DaysPastLaunch[[#This Row],[YearPastLaunch]]&amp;" "&amp;"Month "&amp;DaysPastLaunch[[#This Row],[Month1_12]]</f>
        <v>Year 5 Month 2</v>
      </c>
      <c r="M1487" s="4" t="str">
        <f>DaysPastLaunch[[#This Row],[YearPastLaunch]]&amp;" "&amp;"Quarter "&amp;DaysPastLaunch[[#This Row],[Quarter1_4]]</f>
        <v>Year 5 Quarter 1</v>
      </c>
    </row>
    <row r="1488" spans="1:13" x14ac:dyDescent="0.25">
      <c r="A1488">
        <v>1487</v>
      </c>
      <c r="B1488">
        <f>ROUNDDOWN((DaysPastLaunch[[#This Row],[DaysPastLaunch]]-1)/30,0)+1</f>
        <v>50</v>
      </c>
      <c r="C1488">
        <f>ROUNDDOWN((DaysPastLaunch[[#This Row],[MonthNumPastLaunch]]-1)/12,0)+1</f>
        <v>5</v>
      </c>
      <c r="D1488">
        <f>ROUNDUP(DaysPastLaunch[[#This Row],[MonthNumPastLaunch]]/3,0)</f>
        <v>17</v>
      </c>
      <c r="E1488" s="4" t="str">
        <f>"Month "&amp;DaysPastLaunch[[#This Row],[MonthNumPastLaunch]]</f>
        <v>Month 50</v>
      </c>
      <c r="F1488" s="4" t="str">
        <f>"Year "&amp;DaysPastLaunch[[#This Row],[YearNumPastLaunch]]</f>
        <v>Year 5</v>
      </c>
      <c r="G1488" s="4" t="str">
        <f>"Quarter "&amp;DaysPastLaunch[[#This Row],[QuartnerNumPastLaunch]]</f>
        <v>Quarter 17</v>
      </c>
      <c r="H1488" s="4">
        <f>MOD(DaysPastLaunch[[#This Row],[MonthNumPastLaunch]]-1,12)+1</f>
        <v>2</v>
      </c>
      <c r="I1488" s="4">
        <f>MOD(DaysPastLaunch[[#This Row],[QuartnerNumPastLaunch]]-1,4)+1</f>
        <v>1</v>
      </c>
      <c r="J1488" s="4" t="str">
        <f>"Y"&amp;DaysPastLaunch[[#This Row],[YearNumPastLaunch]]&amp;" "&amp;"M"&amp;DaysPastLaunch[[#This Row],[Month1_12]]</f>
        <v>Y5 M2</v>
      </c>
      <c r="K1488" s="4" t="str">
        <f>"Y"&amp;DaysPastLaunch[[#This Row],[YearNumPastLaunch]]&amp;" "&amp;"Q"&amp;DaysPastLaunch[[#This Row],[Quarter1_4]]</f>
        <v>Y5 Q1</v>
      </c>
      <c r="L1488" s="4" t="str">
        <f>DaysPastLaunch[[#This Row],[YearPastLaunch]]&amp;" "&amp;"Month "&amp;DaysPastLaunch[[#This Row],[Month1_12]]</f>
        <v>Year 5 Month 2</v>
      </c>
      <c r="M1488" s="4" t="str">
        <f>DaysPastLaunch[[#This Row],[YearPastLaunch]]&amp;" "&amp;"Quarter "&amp;DaysPastLaunch[[#This Row],[Quarter1_4]]</f>
        <v>Year 5 Quarter 1</v>
      </c>
    </row>
    <row r="1489" spans="1:13" x14ac:dyDescent="0.25">
      <c r="A1489">
        <v>1488</v>
      </c>
      <c r="B1489">
        <f>ROUNDDOWN((DaysPastLaunch[[#This Row],[DaysPastLaunch]]-1)/30,0)+1</f>
        <v>50</v>
      </c>
      <c r="C1489">
        <f>ROUNDDOWN((DaysPastLaunch[[#This Row],[MonthNumPastLaunch]]-1)/12,0)+1</f>
        <v>5</v>
      </c>
      <c r="D1489">
        <f>ROUNDUP(DaysPastLaunch[[#This Row],[MonthNumPastLaunch]]/3,0)</f>
        <v>17</v>
      </c>
      <c r="E1489" s="4" t="str">
        <f>"Month "&amp;DaysPastLaunch[[#This Row],[MonthNumPastLaunch]]</f>
        <v>Month 50</v>
      </c>
      <c r="F1489" s="4" t="str">
        <f>"Year "&amp;DaysPastLaunch[[#This Row],[YearNumPastLaunch]]</f>
        <v>Year 5</v>
      </c>
      <c r="G1489" s="4" t="str">
        <f>"Quarter "&amp;DaysPastLaunch[[#This Row],[QuartnerNumPastLaunch]]</f>
        <v>Quarter 17</v>
      </c>
      <c r="H1489" s="4">
        <f>MOD(DaysPastLaunch[[#This Row],[MonthNumPastLaunch]]-1,12)+1</f>
        <v>2</v>
      </c>
      <c r="I1489" s="4">
        <f>MOD(DaysPastLaunch[[#This Row],[QuartnerNumPastLaunch]]-1,4)+1</f>
        <v>1</v>
      </c>
      <c r="J1489" s="4" t="str">
        <f>"Y"&amp;DaysPastLaunch[[#This Row],[YearNumPastLaunch]]&amp;" "&amp;"M"&amp;DaysPastLaunch[[#This Row],[Month1_12]]</f>
        <v>Y5 M2</v>
      </c>
      <c r="K1489" s="4" t="str">
        <f>"Y"&amp;DaysPastLaunch[[#This Row],[YearNumPastLaunch]]&amp;" "&amp;"Q"&amp;DaysPastLaunch[[#This Row],[Quarter1_4]]</f>
        <v>Y5 Q1</v>
      </c>
      <c r="L1489" s="4" t="str">
        <f>DaysPastLaunch[[#This Row],[YearPastLaunch]]&amp;" "&amp;"Month "&amp;DaysPastLaunch[[#This Row],[Month1_12]]</f>
        <v>Year 5 Month 2</v>
      </c>
      <c r="M1489" s="4" t="str">
        <f>DaysPastLaunch[[#This Row],[YearPastLaunch]]&amp;" "&amp;"Quarter "&amp;DaysPastLaunch[[#This Row],[Quarter1_4]]</f>
        <v>Year 5 Quarter 1</v>
      </c>
    </row>
    <row r="1490" spans="1:13" x14ac:dyDescent="0.25">
      <c r="A1490">
        <v>1489</v>
      </c>
      <c r="B1490">
        <f>ROUNDDOWN((DaysPastLaunch[[#This Row],[DaysPastLaunch]]-1)/30,0)+1</f>
        <v>50</v>
      </c>
      <c r="C1490">
        <f>ROUNDDOWN((DaysPastLaunch[[#This Row],[MonthNumPastLaunch]]-1)/12,0)+1</f>
        <v>5</v>
      </c>
      <c r="D1490">
        <f>ROUNDUP(DaysPastLaunch[[#This Row],[MonthNumPastLaunch]]/3,0)</f>
        <v>17</v>
      </c>
      <c r="E1490" s="4" t="str">
        <f>"Month "&amp;DaysPastLaunch[[#This Row],[MonthNumPastLaunch]]</f>
        <v>Month 50</v>
      </c>
      <c r="F1490" s="4" t="str">
        <f>"Year "&amp;DaysPastLaunch[[#This Row],[YearNumPastLaunch]]</f>
        <v>Year 5</v>
      </c>
      <c r="G1490" s="4" t="str">
        <f>"Quarter "&amp;DaysPastLaunch[[#This Row],[QuartnerNumPastLaunch]]</f>
        <v>Quarter 17</v>
      </c>
      <c r="H1490" s="4">
        <f>MOD(DaysPastLaunch[[#This Row],[MonthNumPastLaunch]]-1,12)+1</f>
        <v>2</v>
      </c>
      <c r="I1490" s="4">
        <f>MOD(DaysPastLaunch[[#This Row],[QuartnerNumPastLaunch]]-1,4)+1</f>
        <v>1</v>
      </c>
      <c r="J1490" s="4" t="str">
        <f>"Y"&amp;DaysPastLaunch[[#This Row],[YearNumPastLaunch]]&amp;" "&amp;"M"&amp;DaysPastLaunch[[#This Row],[Month1_12]]</f>
        <v>Y5 M2</v>
      </c>
      <c r="K1490" s="4" t="str">
        <f>"Y"&amp;DaysPastLaunch[[#This Row],[YearNumPastLaunch]]&amp;" "&amp;"Q"&amp;DaysPastLaunch[[#This Row],[Quarter1_4]]</f>
        <v>Y5 Q1</v>
      </c>
      <c r="L1490" s="4" t="str">
        <f>DaysPastLaunch[[#This Row],[YearPastLaunch]]&amp;" "&amp;"Month "&amp;DaysPastLaunch[[#This Row],[Month1_12]]</f>
        <v>Year 5 Month 2</v>
      </c>
      <c r="M1490" s="4" t="str">
        <f>DaysPastLaunch[[#This Row],[YearPastLaunch]]&amp;" "&amp;"Quarter "&amp;DaysPastLaunch[[#This Row],[Quarter1_4]]</f>
        <v>Year 5 Quarter 1</v>
      </c>
    </row>
    <row r="1491" spans="1:13" x14ac:dyDescent="0.25">
      <c r="A1491">
        <v>1490</v>
      </c>
      <c r="B1491">
        <f>ROUNDDOWN((DaysPastLaunch[[#This Row],[DaysPastLaunch]]-1)/30,0)+1</f>
        <v>50</v>
      </c>
      <c r="C1491">
        <f>ROUNDDOWN((DaysPastLaunch[[#This Row],[MonthNumPastLaunch]]-1)/12,0)+1</f>
        <v>5</v>
      </c>
      <c r="D1491">
        <f>ROUNDUP(DaysPastLaunch[[#This Row],[MonthNumPastLaunch]]/3,0)</f>
        <v>17</v>
      </c>
      <c r="E1491" s="4" t="str">
        <f>"Month "&amp;DaysPastLaunch[[#This Row],[MonthNumPastLaunch]]</f>
        <v>Month 50</v>
      </c>
      <c r="F1491" s="4" t="str">
        <f>"Year "&amp;DaysPastLaunch[[#This Row],[YearNumPastLaunch]]</f>
        <v>Year 5</v>
      </c>
      <c r="G1491" s="4" t="str">
        <f>"Quarter "&amp;DaysPastLaunch[[#This Row],[QuartnerNumPastLaunch]]</f>
        <v>Quarter 17</v>
      </c>
      <c r="H1491" s="4">
        <f>MOD(DaysPastLaunch[[#This Row],[MonthNumPastLaunch]]-1,12)+1</f>
        <v>2</v>
      </c>
      <c r="I1491" s="4">
        <f>MOD(DaysPastLaunch[[#This Row],[QuartnerNumPastLaunch]]-1,4)+1</f>
        <v>1</v>
      </c>
      <c r="J1491" s="4" t="str">
        <f>"Y"&amp;DaysPastLaunch[[#This Row],[YearNumPastLaunch]]&amp;" "&amp;"M"&amp;DaysPastLaunch[[#This Row],[Month1_12]]</f>
        <v>Y5 M2</v>
      </c>
      <c r="K1491" s="4" t="str">
        <f>"Y"&amp;DaysPastLaunch[[#This Row],[YearNumPastLaunch]]&amp;" "&amp;"Q"&amp;DaysPastLaunch[[#This Row],[Quarter1_4]]</f>
        <v>Y5 Q1</v>
      </c>
      <c r="L1491" s="4" t="str">
        <f>DaysPastLaunch[[#This Row],[YearPastLaunch]]&amp;" "&amp;"Month "&amp;DaysPastLaunch[[#This Row],[Month1_12]]</f>
        <v>Year 5 Month 2</v>
      </c>
      <c r="M1491" s="4" t="str">
        <f>DaysPastLaunch[[#This Row],[YearPastLaunch]]&amp;" "&amp;"Quarter "&amp;DaysPastLaunch[[#This Row],[Quarter1_4]]</f>
        <v>Year 5 Quarter 1</v>
      </c>
    </row>
    <row r="1492" spans="1:13" x14ac:dyDescent="0.25">
      <c r="A1492">
        <v>1491</v>
      </c>
      <c r="B1492">
        <f>ROUNDDOWN((DaysPastLaunch[[#This Row],[DaysPastLaunch]]-1)/30,0)+1</f>
        <v>50</v>
      </c>
      <c r="C1492">
        <f>ROUNDDOWN((DaysPastLaunch[[#This Row],[MonthNumPastLaunch]]-1)/12,0)+1</f>
        <v>5</v>
      </c>
      <c r="D1492">
        <f>ROUNDUP(DaysPastLaunch[[#This Row],[MonthNumPastLaunch]]/3,0)</f>
        <v>17</v>
      </c>
      <c r="E1492" s="4" t="str">
        <f>"Month "&amp;DaysPastLaunch[[#This Row],[MonthNumPastLaunch]]</f>
        <v>Month 50</v>
      </c>
      <c r="F1492" s="4" t="str">
        <f>"Year "&amp;DaysPastLaunch[[#This Row],[YearNumPastLaunch]]</f>
        <v>Year 5</v>
      </c>
      <c r="G1492" s="4" t="str">
        <f>"Quarter "&amp;DaysPastLaunch[[#This Row],[QuartnerNumPastLaunch]]</f>
        <v>Quarter 17</v>
      </c>
      <c r="H1492" s="4">
        <f>MOD(DaysPastLaunch[[#This Row],[MonthNumPastLaunch]]-1,12)+1</f>
        <v>2</v>
      </c>
      <c r="I1492" s="4">
        <f>MOD(DaysPastLaunch[[#This Row],[QuartnerNumPastLaunch]]-1,4)+1</f>
        <v>1</v>
      </c>
      <c r="J1492" s="4" t="str">
        <f>"Y"&amp;DaysPastLaunch[[#This Row],[YearNumPastLaunch]]&amp;" "&amp;"M"&amp;DaysPastLaunch[[#This Row],[Month1_12]]</f>
        <v>Y5 M2</v>
      </c>
      <c r="K1492" s="4" t="str">
        <f>"Y"&amp;DaysPastLaunch[[#This Row],[YearNumPastLaunch]]&amp;" "&amp;"Q"&amp;DaysPastLaunch[[#This Row],[Quarter1_4]]</f>
        <v>Y5 Q1</v>
      </c>
      <c r="L1492" s="4" t="str">
        <f>DaysPastLaunch[[#This Row],[YearPastLaunch]]&amp;" "&amp;"Month "&amp;DaysPastLaunch[[#This Row],[Month1_12]]</f>
        <v>Year 5 Month 2</v>
      </c>
      <c r="M1492" s="4" t="str">
        <f>DaysPastLaunch[[#This Row],[YearPastLaunch]]&amp;" "&amp;"Quarter "&amp;DaysPastLaunch[[#This Row],[Quarter1_4]]</f>
        <v>Year 5 Quarter 1</v>
      </c>
    </row>
    <row r="1493" spans="1:13" x14ac:dyDescent="0.25">
      <c r="A1493">
        <v>1492</v>
      </c>
      <c r="B1493">
        <f>ROUNDDOWN((DaysPastLaunch[[#This Row],[DaysPastLaunch]]-1)/30,0)+1</f>
        <v>50</v>
      </c>
      <c r="C1493">
        <f>ROUNDDOWN((DaysPastLaunch[[#This Row],[MonthNumPastLaunch]]-1)/12,0)+1</f>
        <v>5</v>
      </c>
      <c r="D1493">
        <f>ROUNDUP(DaysPastLaunch[[#This Row],[MonthNumPastLaunch]]/3,0)</f>
        <v>17</v>
      </c>
      <c r="E1493" s="4" t="str">
        <f>"Month "&amp;DaysPastLaunch[[#This Row],[MonthNumPastLaunch]]</f>
        <v>Month 50</v>
      </c>
      <c r="F1493" s="4" t="str">
        <f>"Year "&amp;DaysPastLaunch[[#This Row],[YearNumPastLaunch]]</f>
        <v>Year 5</v>
      </c>
      <c r="G1493" s="4" t="str">
        <f>"Quarter "&amp;DaysPastLaunch[[#This Row],[QuartnerNumPastLaunch]]</f>
        <v>Quarter 17</v>
      </c>
      <c r="H1493" s="4">
        <f>MOD(DaysPastLaunch[[#This Row],[MonthNumPastLaunch]]-1,12)+1</f>
        <v>2</v>
      </c>
      <c r="I1493" s="4">
        <f>MOD(DaysPastLaunch[[#This Row],[QuartnerNumPastLaunch]]-1,4)+1</f>
        <v>1</v>
      </c>
      <c r="J1493" s="4" t="str">
        <f>"Y"&amp;DaysPastLaunch[[#This Row],[YearNumPastLaunch]]&amp;" "&amp;"M"&amp;DaysPastLaunch[[#This Row],[Month1_12]]</f>
        <v>Y5 M2</v>
      </c>
      <c r="K1493" s="4" t="str">
        <f>"Y"&amp;DaysPastLaunch[[#This Row],[YearNumPastLaunch]]&amp;" "&amp;"Q"&amp;DaysPastLaunch[[#This Row],[Quarter1_4]]</f>
        <v>Y5 Q1</v>
      </c>
      <c r="L1493" s="4" t="str">
        <f>DaysPastLaunch[[#This Row],[YearPastLaunch]]&amp;" "&amp;"Month "&amp;DaysPastLaunch[[#This Row],[Month1_12]]</f>
        <v>Year 5 Month 2</v>
      </c>
      <c r="M1493" s="4" t="str">
        <f>DaysPastLaunch[[#This Row],[YearPastLaunch]]&amp;" "&amp;"Quarter "&amp;DaysPastLaunch[[#This Row],[Quarter1_4]]</f>
        <v>Year 5 Quarter 1</v>
      </c>
    </row>
    <row r="1494" spans="1:13" x14ac:dyDescent="0.25">
      <c r="A1494">
        <v>1493</v>
      </c>
      <c r="B1494">
        <f>ROUNDDOWN((DaysPastLaunch[[#This Row],[DaysPastLaunch]]-1)/30,0)+1</f>
        <v>50</v>
      </c>
      <c r="C1494">
        <f>ROUNDDOWN((DaysPastLaunch[[#This Row],[MonthNumPastLaunch]]-1)/12,0)+1</f>
        <v>5</v>
      </c>
      <c r="D1494">
        <f>ROUNDUP(DaysPastLaunch[[#This Row],[MonthNumPastLaunch]]/3,0)</f>
        <v>17</v>
      </c>
      <c r="E1494" s="4" t="str">
        <f>"Month "&amp;DaysPastLaunch[[#This Row],[MonthNumPastLaunch]]</f>
        <v>Month 50</v>
      </c>
      <c r="F1494" s="4" t="str">
        <f>"Year "&amp;DaysPastLaunch[[#This Row],[YearNumPastLaunch]]</f>
        <v>Year 5</v>
      </c>
      <c r="G1494" s="4" t="str">
        <f>"Quarter "&amp;DaysPastLaunch[[#This Row],[QuartnerNumPastLaunch]]</f>
        <v>Quarter 17</v>
      </c>
      <c r="H1494" s="4">
        <f>MOD(DaysPastLaunch[[#This Row],[MonthNumPastLaunch]]-1,12)+1</f>
        <v>2</v>
      </c>
      <c r="I1494" s="4">
        <f>MOD(DaysPastLaunch[[#This Row],[QuartnerNumPastLaunch]]-1,4)+1</f>
        <v>1</v>
      </c>
      <c r="J1494" s="4" t="str">
        <f>"Y"&amp;DaysPastLaunch[[#This Row],[YearNumPastLaunch]]&amp;" "&amp;"M"&amp;DaysPastLaunch[[#This Row],[Month1_12]]</f>
        <v>Y5 M2</v>
      </c>
      <c r="K1494" s="4" t="str">
        <f>"Y"&amp;DaysPastLaunch[[#This Row],[YearNumPastLaunch]]&amp;" "&amp;"Q"&amp;DaysPastLaunch[[#This Row],[Quarter1_4]]</f>
        <v>Y5 Q1</v>
      </c>
      <c r="L1494" s="4" t="str">
        <f>DaysPastLaunch[[#This Row],[YearPastLaunch]]&amp;" "&amp;"Month "&amp;DaysPastLaunch[[#This Row],[Month1_12]]</f>
        <v>Year 5 Month 2</v>
      </c>
      <c r="M1494" s="4" t="str">
        <f>DaysPastLaunch[[#This Row],[YearPastLaunch]]&amp;" "&amp;"Quarter "&amp;DaysPastLaunch[[#This Row],[Quarter1_4]]</f>
        <v>Year 5 Quarter 1</v>
      </c>
    </row>
    <row r="1495" spans="1:13" x14ac:dyDescent="0.25">
      <c r="A1495">
        <v>1494</v>
      </c>
      <c r="B1495">
        <f>ROUNDDOWN((DaysPastLaunch[[#This Row],[DaysPastLaunch]]-1)/30,0)+1</f>
        <v>50</v>
      </c>
      <c r="C1495">
        <f>ROUNDDOWN((DaysPastLaunch[[#This Row],[MonthNumPastLaunch]]-1)/12,0)+1</f>
        <v>5</v>
      </c>
      <c r="D1495">
        <f>ROUNDUP(DaysPastLaunch[[#This Row],[MonthNumPastLaunch]]/3,0)</f>
        <v>17</v>
      </c>
      <c r="E1495" s="4" t="str">
        <f>"Month "&amp;DaysPastLaunch[[#This Row],[MonthNumPastLaunch]]</f>
        <v>Month 50</v>
      </c>
      <c r="F1495" s="4" t="str">
        <f>"Year "&amp;DaysPastLaunch[[#This Row],[YearNumPastLaunch]]</f>
        <v>Year 5</v>
      </c>
      <c r="G1495" s="4" t="str">
        <f>"Quarter "&amp;DaysPastLaunch[[#This Row],[QuartnerNumPastLaunch]]</f>
        <v>Quarter 17</v>
      </c>
      <c r="H1495" s="4">
        <f>MOD(DaysPastLaunch[[#This Row],[MonthNumPastLaunch]]-1,12)+1</f>
        <v>2</v>
      </c>
      <c r="I1495" s="4">
        <f>MOD(DaysPastLaunch[[#This Row],[QuartnerNumPastLaunch]]-1,4)+1</f>
        <v>1</v>
      </c>
      <c r="J1495" s="4" t="str">
        <f>"Y"&amp;DaysPastLaunch[[#This Row],[YearNumPastLaunch]]&amp;" "&amp;"M"&amp;DaysPastLaunch[[#This Row],[Month1_12]]</f>
        <v>Y5 M2</v>
      </c>
      <c r="K1495" s="4" t="str">
        <f>"Y"&amp;DaysPastLaunch[[#This Row],[YearNumPastLaunch]]&amp;" "&amp;"Q"&amp;DaysPastLaunch[[#This Row],[Quarter1_4]]</f>
        <v>Y5 Q1</v>
      </c>
      <c r="L1495" s="4" t="str">
        <f>DaysPastLaunch[[#This Row],[YearPastLaunch]]&amp;" "&amp;"Month "&amp;DaysPastLaunch[[#This Row],[Month1_12]]</f>
        <v>Year 5 Month 2</v>
      </c>
      <c r="M1495" s="4" t="str">
        <f>DaysPastLaunch[[#This Row],[YearPastLaunch]]&amp;" "&amp;"Quarter "&amp;DaysPastLaunch[[#This Row],[Quarter1_4]]</f>
        <v>Year 5 Quarter 1</v>
      </c>
    </row>
    <row r="1496" spans="1:13" x14ac:dyDescent="0.25">
      <c r="A1496">
        <v>1495</v>
      </c>
      <c r="B1496">
        <f>ROUNDDOWN((DaysPastLaunch[[#This Row],[DaysPastLaunch]]-1)/30,0)+1</f>
        <v>50</v>
      </c>
      <c r="C1496">
        <f>ROUNDDOWN((DaysPastLaunch[[#This Row],[MonthNumPastLaunch]]-1)/12,0)+1</f>
        <v>5</v>
      </c>
      <c r="D1496">
        <f>ROUNDUP(DaysPastLaunch[[#This Row],[MonthNumPastLaunch]]/3,0)</f>
        <v>17</v>
      </c>
      <c r="E1496" s="4" t="str">
        <f>"Month "&amp;DaysPastLaunch[[#This Row],[MonthNumPastLaunch]]</f>
        <v>Month 50</v>
      </c>
      <c r="F1496" s="4" t="str">
        <f>"Year "&amp;DaysPastLaunch[[#This Row],[YearNumPastLaunch]]</f>
        <v>Year 5</v>
      </c>
      <c r="G1496" s="4" t="str">
        <f>"Quarter "&amp;DaysPastLaunch[[#This Row],[QuartnerNumPastLaunch]]</f>
        <v>Quarter 17</v>
      </c>
      <c r="H1496" s="4">
        <f>MOD(DaysPastLaunch[[#This Row],[MonthNumPastLaunch]]-1,12)+1</f>
        <v>2</v>
      </c>
      <c r="I1496" s="4">
        <f>MOD(DaysPastLaunch[[#This Row],[QuartnerNumPastLaunch]]-1,4)+1</f>
        <v>1</v>
      </c>
      <c r="J1496" s="4" t="str">
        <f>"Y"&amp;DaysPastLaunch[[#This Row],[YearNumPastLaunch]]&amp;" "&amp;"M"&amp;DaysPastLaunch[[#This Row],[Month1_12]]</f>
        <v>Y5 M2</v>
      </c>
      <c r="K1496" s="4" t="str">
        <f>"Y"&amp;DaysPastLaunch[[#This Row],[YearNumPastLaunch]]&amp;" "&amp;"Q"&amp;DaysPastLaunch[[#This Row],[Quarter1_4]]</f>
        <v>Y5 Q1</v>
      </c>
      <c r="L1496" s="4" t="str">
        <f>DaysPastLaunch[[#This Row],[YearPastLaunch]]&amp;" "&amp;"Month "&amp;DaysPastLaunch[[#This Row],[Month1_12]]</f>
        <v>Year 5 Month 2</v>
      </c>
      <c r="M1496" s="4" t="str">
        <f>DaysPastLaunch[[#This Row],[YearPastLaunch]]&amp;" "&amp;"Quarter "&amp;DaysPastLaunch[[#This Row],[Quarter1_4]]</f>
        <v>Year 5 Quarter 1</v>
      </c>
    </row>
    <row r="1497" spans="1:13" x14ac:dyDescent="0.25">
      <c r="A1497">
        <v>1496</v>
      </c>
      <c r="B1497">
        <f>ROUNDDOWN((DaysPastLaunch[[#This Row],[DaysPastLaunch]]-1)/30,0)+1</f>
        <v>50</v>
      </c>
      <c r="C1497">
        <f>ROUNDDOWN((DaysPastLaunch[[#This Row],[MonthNumPastLaunch]]-1)/12,0)+1</f>
        <v>5</v>
      </c>
      <c r="D1497">
        <f>ROUNDUP(DaysPastLaunch[[#This Row],[MonthNumPastLaunch]]/3,0)</f>
        <v>17</v>
      </c>
      <c r="E1497" s="4" t="str">
        <f>"Month "&amp;DaysPastLaunch[[#This Row],[MonthNumPastLaunch]]</f>
        <v>Month 50</v>
      </c>
      <c r="F1497" s="4" t="str">
        <f>"Year "&amp;DaysPastLaunch[[#This Row],[YearNumPastLaunch]]</f>
        <v>Year 5</v>
      </c>
      <c r="G1497" s="4" t="str">
        <f>"Quarter "&amp;DaysPastLaunch[[#This Row],[QuartnerNumPastLaunch]]</f>
        <v>Quarter 17</v>
      </c>
      <c r="H1497" s="4">
        <f>MOD(DaysPastLaunch[[#This Row],[MonthNumPastLaunch]]-1,12)+1</f>
        <v>2</v>
      </c>
      <c r="I1497" s="4">
        <f>MOD(DaysPastLaunch[[#This Row],[QuartnerNumPastLaunch]]-1,4)+1</f>
        <v>1</v>
      </c>
      <c r="J1497" s="4" t="str">
        <f>"Y"&amp;DaysPastLaunch[[#This Row],[YearNumPastLaunch]]&amp;" "&amp;"M"&amp;DaysPastLaunch[[#This Row],[Month1_12]]</f>
        <v>Y5 M2</v>
      </c>
      <c r="K1497" s="4" t="str">
        <f>"Y"&amp;DaysPastLaunch[[#This Row],[YearNumPastLaunch]]&amp;" "&amp;"Q"&amp;DaysPastLaunch[[#This Row],[Quarter1_4]]</f>
        <v>Y5 Q1</v>
      </c>
      <c r="L1497" s="4" t="str">
        <f>DaysPastLaunch[[#This Row],[YearPastLaunch]]&amp;" "&amp;"Month "&amp;DaysPastLaunch[[#This Row],[Month1_12]]</f>
        <v>Year 5 Month 2</v>
      </c>
      <c r="M1497" s="4" t="str">
        <f>DaysPastLaunch[[#This Row],[YearPastLaunch]]&amp;" "&amp;"Quarter "&amp;DaysPastLaunch[[#This Row],[Quarter1_4]]</f>
        <v>Year 5 Quarter 1</v>
      </c>
    </row>
    <row r="1498" spans="1:13" x14ac:dyDescent="0.25">
      <c r="A1498">
        <v>1497</v>
      </c>
      <c r="B1498">
        <f>ROUNDDOWN((DaysPastLaunch[[#This Row],[DaysPastLaunch]]-1)/30,0)+1</f>
        <v>50</v>
      </c>
      <c r="C1498">
        <f>ROUNDDOWN((DaysPastLaunch[[#This Row],[MonthNumPastLaunch]]-1)/12,0)+1</f>
        <v>5</v>
      </c>
      <c r="D1498">
        <f>ROUNDUP(DaysPastLaunch[[#This Row],[MonthNumPastLaunch]]/3,0)</f>
        <v>17</v>
      </c>
      <c r="E1498" s="4" t="str">
        <f>"Month "&amp;DaysPastLaunch[[#This Row],[MonthNumPastLaunch]]</f>
        <v>Month 50</v>
      </c>
      <c r="F1498" s="4" t="str">
        <f>"Year "&amp;DaysPastLaunch[[#This Row],[YearNumPastLaunch]]</f>
        <v>Year 5</v>
      </c>
      <c r="G1498" s="4" t="str">
        <f>"Quarter "&amp;DaysPastLaunch[[#This Row],[QuartnerNumPastLaunch]]</f>
        <v>Quarter 17</v>
      </c>
      <c r="H1498" s="4">
        <f>MOD(DaysPastLaunch[[#This Row],[MonthNumPastLaunch]]-1,12)+1</f>
        <v>2</v>
      </c>
      <c r="I1498" s="4">
        <f>MOD(DaysPastLaunch[[#This Row],[QuartnerNumPastLaunch]]-1,4)+1</f>
        <v>1</v>
      </c>
      <c r="J1498" s="4" t="str">
        <f>"Y"&amp;DaysPastLaunch[[#This Row],[YearNumPastLaunch]]&amp;" "&amp;"M"&amp;DaysPastLaunch[[#This Row],[Month1_12]]</f>
        <v>Y5 M2</v>
      </c>
      <c r="K1498" s="4" t="str">
        <f>"Y"&amp;DaysPastLaunch[[#This Row],[YearNumPastLaunch]]&amp;" "&amp;"Q"&amp;DaysPastLaunch[[#This Row],[Quarter1_4]]</f>
        <v>Y5 Q1</v>
      </c>
      <c r="L1498" s="4" t="str">
        <f>DaysPastLaunch[[#This Row],[YearPastLaunch]]&amp;" "&amp;"Month "&amp;DaysPastLaunch[[#This Row],[Month1_12]]</f>
        <v>Year 5 Month 2</v>
      </c>
      <c r="M1498" s="4" t="str">
        <f>DaysPastLaunch[[#This Row],[YearPastLaunch]]&amp;" "&amp;"Quarter "&amp;DaysPastLaunch[[#This Row],[Quarter1_4]]</f>
        <v>Year 5 Quarter 1</v>
      </c>
    </row>
    <row r="1499" spans="1:13" x14ac:dyDescent="0.25">
      <c r="A1499">
        <v>1498</v>
      </c>
      <c r="B1499">
        <f>ROUNDDOWN((DaysPastLaunch[[#This Row],[DaysPastLaunch]]-1)/30,0)+1</f>
        <v>50</v>
      </c>
      <c r="C1499">
        <f>ROUNDDOWN((DaysPastLaunch[[#This Row],[MonthNumPastLaunch]]-1)/12,0)+1</f>
        <v>5</v>
      </c>
      <c r="D1499">
        <f>ROUNDUP(DaysPastLaunch[[#This Row],[MonthNumPastLaunch]]/3,0)</f>
        <v>17</v>
      </c>
      <c r="E1499" s="4" t="str">
        <f>"Month "&amp;DaysPastLaunch[[#This Row],[MonthNumPastLaunch]]</f>
        <v>Month 50</v>
      </c>
      <c r="F1499" s="4" t="str">
        <f>"Year "&amp;DaysPastLaunch[[#This Row],[YearNumPastLaunch]]</f>
        <v>Year 5</v>
      </c>
      <c r="G1499" s="4" t="str">
        <f>"Quarter "&amp;DaysPastLaunch[[#This Row],[QuartnerNumPastLaunch]]</f>
        <v>Quarter 17</v>
      </c>
      <c r="H1499" s="4">
        <f>MOD(DaysPastLaunch[[#This Row],[MonthNumPastLaunch]]-1,12)+1</f>
        <v>2</v>
      </c>
      <c r="I1499" s="4">
        <f>MOD(DaysPastLaunch[[#This Row],[QuartnerNumPastLaunch]]-1,4)+1</f>
        <v>1</v>
      </c>
      <c r="J1499" s="4" t="str">
        <f>"Y"&amp;DaysPastLaunch[[#This Row],[YearNumPastLaunch]]&amp;" "&amp;"M"&amp;DaysPastLaunch[[#This Row],[Month1_12]]</f>
        <v>Y5 M2</v>
      </c>
      <c r="K1499" s="4" t="str">
        <f>"Y"&amp;DaysPastLaunch[[#This Row],[YearNumPastLaunch]]&amp;" "&amp;"Q"&amp;DaysPastLaunch[[#This Row],[Quarter1_4]]</f>
        <v>Y5 Q1</v>
      </c>
      <c r="L1499" s="4" t="str">
        <f>DaysPastLaunch[[#This Row],[YearPastLaunch]]&amp;" "&amp;"Month "&amp;DaysPastLaunch[[#This Row],[Month1_12]]</f>
        <v>Year 5 Month 2</v>
      </c>
      <c r="M1499" s="4" t="str">
        <f>DaysPastLaunch[[#This Row],[YearPastLaunch]]&amp;" "&amp;"Quarter "&amp;DaysPastLaunch[[#This Row],[Quarter1_4]]</f>
        <v>Year 5 Quarter 1</v>
      </c>
    </row>
    <row r="1500" spans="1:13" x14ac:dyDescent="0.25">
      <c r="A1500">
        <v>1499</v>
      </c>
      <c r="B1500">
        <f>ROUNDDOWN((DaysPastLaunch[[#This Row],[DaysPastLaunch]]-1)/30,0)+1</f>
        <v>50</v>
      </c>
      <c r="C1500">
        <f>ROUNDDOWN((DaysPastLaunch[[#This Row],[MonthNumPastLaunch]]-1)/12,0)+1</f>
        <v>5</v>
      </c>
      <c r="D1500">
        <f>ROUNDUP(DaysPastLaunch[[#This Row],[MonthNumPastLaunch]]/3,0)</f>
        <v>17</v>
      </c>
      <c r="E1500" s="4" t="str">
        <f>"Month "&amp;DaysPastLaunch[[#This Row],[MonthNumPastLaunch]]</f>
        <v>Month 50</v>
      </c>
      <c r="F1500" s="4" t="str">
        <f>"Year "&amp;DaysPastLaunch[[#This Row],[YearNumPastLaunch]]</f>
        <v>Year 5</v>
      </c>
      <c r="G1500" s="4" t="str">
        <f>"Quarter "&amp;DaysPastLaunch[[#This Row],[QuartnerNumPastLaunch]]</f>
        <v>Quarter 17</v>
      </c>
      <c r="H1500" s="4">
        <f>MOD(DaysPastLaunch[[#This Row],[MonthNumPastLaunch]]-1,12)+1</f>
        <v>2</v>
      </c>
      <c r="I1500" s="4">
        <f>MOD(DaysPastLaunch[[#This Row],[QuartnerNumPastLaunch]]-1,4)+1</f>
        <v>1</v>
      </c>
      <c r="J1500" s="4" t="str">
        <f>"Y"&amp;DaysPastLaunch[[#This Row],[YearNumPastLaunch]]&amp;" "&amp;"M"&amp;DaysPastLaunch[[#This Row],[Month1_12]]</f>
        <v>Y5 M2</v>
      </c>
      <c r="K1500" s="4" t="str">
        <f>"Y"&amp;DaysPastLaunch[[#This Row],[YearNumPastLaunch]]&amp;" "&amp;"Q"&amp;DaysPastLaunch[[#This Row],[Quarter1_4]]</f>
        <v>Y5 Q1</v>
      </c>
      <c r="L1500" s="4" t="str">
        <f>DaysPastLaunch[[#This Row],[YearPastLaunch]]&amp;" "&amp;"Month "&amp;DaysPastLaunch[[#This Row],[Month1_12]]</f>
        <v>Year 5 Month 2</v>
      </c>
      <c r="M1500" s="4" t="str">
        <f>DaysPastLaunch[[#This Row],[YearPastLaunch]]&amp;" "&amp;"Quarter "&amp;DaysPastLaunch[[#This Row],[Quarter1_4]]</f>
        <v>Year 5 Quarter 1</v>
      </c>
    </row>
    <row r="1501" spans="1:13" x14ac:dyDescent="0.25">
      <c r="A1501">
        <v>1500</v>
      </c>
      <c r="B1501">
        <f>ROUNDDOWN((DaysPastLaunch[[#This Row],[DaysPastLaunch]]-1)/30,0)+1</f>
        <v>50</v>
      </c>
      <c r="C1501">
        <f>ROUNDDOWN((DaysPastLaunch[[#This Row],[MonthNumPastLaunch]]-1)/12,0)+1</f>
        <v>5</v>
      </c>
      <c r="D1501">
        <f>ROUNDUP(DaysPastLaunch[[#This Row],[MonthNumPastLaunch]]/3,0)</f>
        <v>17</v>
      </c>
      <c r="E1501" s="4" t="str">
        <f>"Month "&amp;DaysPastLaunch[[#This Row],[MonthNumPastLaunch]]</f>
        <v>Month 50</v>
      </c>
      <c r="F1501" s="4" t="str">
        <f>"Year "&amp;DaysPastLaunch[[#This Row],[YearNumPastLaunch]]</f>
        <v>Year 5</v>
      </c>
      <c r="G1501" s="4" t="str">
        <f>"Quarter "&amp;DaysPastLaunch[[#This Row],[QuartnerNumPastLaunch]]</f>
        <v>Quarter 17</v>
      </c>
      <c r="H1501" s="4">
        <f>MOD(DaysPastLaunch[[#This Row],[MonthNumPastLaunch]]-1,12)+1</f>
        <v>2</v>
      </c>
      <c r="I1501" s="4">
        <f>MOD(DaysPastLaunch[[#This Row],[QuartnerNumPastLaunch]]-1,4)+1</f>
        <v>1</v>
      </c>
      <c r="J1501" s="4" t="str">
        <f>"Y"&amp;DaysPastLaunch[[#This Row],[YearNumPastLaunch]]&amp;" "&amp;"M"&amp;DaysPastLaunch[[#This Row],[Month1_12]]</f>
        <v>Y5 M2</v>
      </c>
      <c r="K1501" s="4" t="str">
        <f>"Y"&amp;DaysPastLaunch[[#This Row],[YearNumPastLaunch]]&amp;" "&amp;"Q"&amp;DaysPastLaunch[[#This Row],[Quarter1_4]]</f>
        <v>Y5 Q1</v>
      </c>
      <c r="L1501" s="4" t="str">
        <f>DaysPastLaunch[[#This Row],[YearPastLaunch]]&amp;" "&amp;"Month "&amp;DaysPastLaunch[[#This Row],[Month1_12]]</f>
        <v>Year 5 Month 2</v>
      </c>
      <c r="M1501" s="4" t="str">
        <f>DaysPastLaunch[[#This Row],[YearPastLaunch]]&amp;" "&amp;"Quarter "&amp;DaysPastLaunch[[#This Row],[Quarter1_4]]</f>
        <v>Year 5 Quarter 1</v>
      </c>
    </row>
  </sheetData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3</v>
      </c>
    </row>
    <row r="1002" spans="26:26" x14ac:dyDescent="0.25">
      <c r="Z1002" t="s">
        <v>4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horizontalDpi="300" verticalDpi="300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6147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571500</xdr:colOff>
                <xdr:row>62</xdr:row>
                <xdr:rowOff>47625</xdr:rowOff>
              </to>
            </anchor>
          </controlPr>
        </control>
      </mc:Choice>
      <mc:Fallback>
        <control shapeId="6147" r:id="rId9" name="AroAxControlShim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3</v>
      </c>
    </row>
    <row r="1002" spans="26:26" x14ac:dyDescent="0.25">
      <c r="Z1002" t="s">
        <v>4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horizontalDpi="300" verticalDpi="300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17410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571500</xdr:colOff>
                <xdr:row>62</xdr:row>
                <xdr:rowOff>47625</xdr:rowOff>
              </to>
            </anchor>
          </controlPr>
        </control>
      </mc:Choice>
      <mc:Fallback>
        <control shapeId="17410" r:id="rId9" name="AroAxControlShim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Z1001:Z1002"/>
  <sheetViews>
    <sheetView showGridLines="0" showRowColHeaders="0" showRuler="0" workbookViewId="0">
      <selection activeCell="B33" sqref="B33"/>
    </sheetView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3</v>
      </c>
    </row>
    <row r="1002" spans="26:26" x14ac:dyDescent="0.25">
      <c r="Z1002" t="s">
        <v>4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horizontalDpi="300" verticalDpi="300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5125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571500</xdr:colOff>
                <xdr:row>62</xdr:row>
                <xdr:rowOff>47625</xdr:rowOff>
              </to>
            </anchor>
          </controlPr>
        </control>
      </mc:Choice>
      <mc:Fallback>
        <control shapeId="5125" r:id="rId9" name="AroAxControlShim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3</v>
      </c>
    </row>
    <row r="1002" spans="26:26" x14ac:dyDescent="0.25">
      <c r="Z1002" t="s">
        <v>4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horizontalDpi="300" verticalDpi="300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20481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571500</xdr:colOff>
                <xdr:row>62</xdr:row>
                <xdr:rowOff>47625</xdr:rowOff>
              </to>
            </anchor>
          </controlPr>
        </control>
      </mc:Choice>
      <mc:Fallback>
        <control shapeId="20481" r:id="rId9" name="AroAxControlShim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3</v>
      </c>
    </row>
    <row r="1002" spans="26:26" x14ac:dyDescent="0.25">
      <c r="Z1002" t="s">
        <v>4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horizontalDpi="300" verticalDpi="300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11267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571500</xdr:colOff>
                <xdr:row>62</xdr:row>
                <xdr:rowOff>47625</xdr:rowOff>
              </to>
            </anchor>
          </controlPr>
        </control>
      </mc:Choice>
      <mc:Fallback>
        <control shapeId="11267" r:id="rId9" name="AroAxControlShim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C a r s - f 5 8 a 1 3 c 1 - a c b a - 4 1 0 b - 8 9 0 8 - d 4 b c 1 f 2 6 8 2 5 5 , D a y s P a s t S h i p - 0 6 8 2 0 7 b 0 - b 8 6 4 - 4 b 8 e - 9 a b 4 - f 1 8 7 3 a c 4 1 e a 3 , F a c t S a l e s _ 5 e d 5 3 d d 6 - 9 b a f - 4 2 2 8 - b 9 5 3 - a 7 0 b 9 a 8 2 9 9 c 1 , D i m G e o g r a p h y _ 5 6 6 c b 5 6 9 - 1 5 6 c - 4 f b c - 9 f 3 9 - 3 e 5 0 3 2 5 b d d b 6 , D i m D a t e _ b 6 6 4 c 2 3 d - 3 c 5 b - 4 6 3 d - b 1 f d - 1 0 0 b c d 8 7 d 1 0 2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i m D a t e _ b 6 6 4 c 2 3 d - 3 c 5 b - 4 6 3 d - b 1 f d - 1 0 0 b c d 8 7 d 1 0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 d t D a t e < / s t r i n g > < / k e y > < v a l u e > < i n t > 7 8 < / i n t > < / v a l u e > < / i t e m > < i t e m > < k e y > < s t r i n g > d t M o n t h < / s t r i n g > < / k e y > < v a l u e > < i n t > 9 0 < / i n t > < / v a l u e > < / i t e m > < i t e m > < k e y > < s t r i n g > M o n t h < / s t r i n g > < / k e y > < v a l u e > < i n t > 7 7 < / i n t > < / v a l u e > < / i t e m > < i t e m > < k e y > < s t r i n g > M o n t h L o n g < / s t r i n g > < / k e y > < v a l u e > < i n t > 1 0 6 < / i n t > < / v a l u e > < / i t e m > < i t e m > < k e y > < s t r i n g > Y e a r < / s t r i n g > < / k e y > < v a l u e > < i n t > 6 2 < / i n t > < / v a l u e > < / i t e m > < i t e m > < k e y > < s t r i n g > Q u a r t e r < / s t r i n g > < / k e y > < v a l u e > < i n t > 8 4 < / i n t > < / v a l u e > < / i t e m > < i t e m > < k e y > < s t r i n g > F i s c a l Y e a r < / s t r i n g > < / k e y > < v a l u e > < i n t > 9 6 < / i n t > < / v a l u e > < / i t e m > < i t e m > < k e y > < s t r i n g > F Y _ Q u a r t e r < / s t r i n g > < / k e y > < v a l u e > < i n t > 1 0 5 < / i n t > < / v a l u e > < / i t e m > < i t e m > < k e y > < s t r i n g > M o n t h N u m < / s t r i n g > < / k e y > < v a l u e > < i n t > 1 0 7 < / i n t > < / v a l u e > < / i t e m > < i t e m > < k e y > < s t r i n g > F i s c a l M o n t h N u m < / s t r i n g > < / k e y > < v a l u e > < i n t > 1 4 1 < / i n t > < / v a l u e > < / i t e m > < i t e m > < k e y > < s t r i n g > F i s c a l M o n t h < / s t r i n g > < / k e y > < v a l u e > < i n t > 1 1 1 < / i n t > < / v a l u e > < / i t e m > < i t e m > < k e y > < s t r i n g > M o n t h Y e a r S h o r t < / s t r i n g > < / k e y > < v a l u e > < i n t > 1 3 6 < / i n t > < / v a l u e > < / i t e m > < i t e m > < k e y > < s t r i n g > M o n t h Y e a r < / s t r i n g > < / k e y > < v a l u e > < i n t > 1 0 3 < / i n t > < / v a l u e > < / i t e m > < i t e m > < k e y > < s t r i n g > C u r M o n t h O f f s e t < / s t r i n g > < / k e y > < v a l u e > < i n t > 1 3 6 < / i n t > < / v a l u e > < / i t e m > < i t e m > < k e y > < s t r i n g > F i s c a l Y e a r Q u a r t e r < / s t r i n g > < / k e y > < v a l u e > < i n t > 1 5 6 < / i n t > < / v a l u e > < / i t e m > < / C o l u m n W i d t h s > < C o l u m n D i s p l a y I n d e x > < i t e m > < k e y > < s t r i n g > d t D a t e < / s t r i n g > < / k e y > < v a l u e > < i n t > 0 < / i n t > < / v a l u e > < / i t e m > < i t e m > < k e y > < s t r i n g > d t M o n t h 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 M o n t h L o n g < / s t r i n g > < / k e y > < v a l u e > < i n t > 3 < / i n t > < / v a l u e > < / i t e m > < i t e m > < k e y > < s t r i n g > Y e a r < / s t r i n g > < / k e y > < v a l u e > < i n t > 4 < / i n t > < / v a l u e > < / i t e m > < i t e m > < k e y > < s t r i n g > Q u a r t e r < / s t r i n g > < / k e y > < v a l u e > < i n t > 5 < / i n t > < / v a l u e > < / i t e m > < i t e m > < k e y > < s t r i n g > F i s c a l Y e a r < / s t r i n g > < / k e y > < v a l u e > < i n t > 6 < / i n t > < / v a l u e > < / i t e m > < i t e m > < k e y > < s t r i n g > F Y _ Q u a r t e r < / s t r i n g > < / k e y > < v a l u e > < i n t > 7 < / i n t > < / v a l u e > < / i t e m > < i t e m > < k e y > < s t r i n g > M o n t h N u m < / s t r i n g > < / k e y > < v a l u e > < i n t > 8 < / i n t > < / v a l u e > < / i t e m > < i t e m > < k e y > < s t r i n g > F i s c a l M o n t h N u m < / s t r i n g > < / k e y > < v a l u e > < i n t > 9 < / i n t > < / v a l u e > < / i t e m > < i t e m > < k e y > < s t r i n g > F i s c a l M o n t h < / s t r i n g > < / k e y > < v a l u e > < i n t > 1 0 < / i n t > < / v a l u e > < / i t e m > < i t e m > < k e y > < s t r i n g > M o n t h Y e a r S h o r t < / s t r i n g > < / k e y > < v a l u e > < i n t > 1 1 < / i n t > < / v a l u e > < / i t e m > < i t e m > < k e y > < s t r i n g > M o n t h Y e a r < / s t r i n g > < / k e y > < v a l u e > < i n t > 1 2 < / i n t > < / v a l u e > < / i t e m > < i t e m > < k e y > < s t r i n g > C u r M o n t h O f f s e t < / s t r i n g > < / k e y > < v a l u e > < i n t > 1 3 < / i n t > < / v a l u e > < / i t e m > < i t e m > < k e y > < s t r i n g > F i s c a l Y e a r Q u a r t e r 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D i m G e o g r a p h y _ 5 6 6 c b 5 6 9 - 1 5 6 c - 4 f b c - 9 f 3 9 - 3 e 5 0 3 2 5 b d d b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 S t a t e P r o v i n c e C o d e < / s t r i n g > < / k e y > < v a l u e > < i n t > 1 5 4 < / i n t > < / v a l u e > < / i t e m > < i t e m > < k e y > < s t r i n g > S t a t e P r o v i n c e N a m e < / s t r i n g > < / k e y > < v a l u e > < i n t > 1 5 9 < / i n t > < / v a l u e > < / i t e m > < i t e m > < k e y > < s t r i n g > S t a t e P r o v i n c e C o u n t r y < / s t r i n g > < / k e y > < v a l u e > < i n t > 1 7 1 < / i n t > < / v a l u e > < / i t e m > < i t e m > < k e y > < s t r i n g > R e g i o n < / s t r i n g > < / k e y > < v a l u e > < i n t > 7 9 < / i n t > < / v a l u e > < / i t e m > < / C o l u m n W i d t h s > < C o l u m n D i s p l a y I n d e x > < i t e m > < k e y > < s t r i n g > S t a t e P r o v i n c e C o d e < / s t r i n g > < / k e y > < v a l u e > < i n t > 0 < / i n t > < / v a l u e > < / i t e m > < i t e m > < k e y > < s t r i n g > S t a t e P r o v i n c e N a m e < / s t r i n g > < / k e y > < v a l u e > < i n t > 1 < / i n t > < / v a l u e > < / i t e m > < i t e m > < k e y > < s t r i n g > S t a t e P r o v i n c e C o u n t r y < / s t r i n g > < / k e y > < v a l u e > < i n t > 2 < / i n t > < / v a l u e > < / i t e m > < i t e m > < k e y > < s t r i n g > R e g i o n 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F a c t S a l e s _ 5 e d 5 3 d d 6 - 9 b a f - 4 2 2 8 - b 9 5 3 - a 7 0 b 9 a 8 2 9 9 c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D a y s P a s t L a u n c h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I d K e y & l t ; / s t r i n g & g t ; & l t ; / k e y & g t ; & l t ; v a l u e & g t ; & l t ; i n t & g t ; 1 5 8 & l t ; / i n t & g t ; & l t ; / v a l u e & g t ; & l t ; / i t e m & g t ; & l t ; i t e m & g t ; & l t ; k e y & g t ; & l t ; s t r i n g & g t ; P u r c h a s e D a t e & l t ; / s t r i n g & g t ; & l t ; / k e y & g t ; & l t ; v a l u e & g t ; & l t ; i n t & g t ; 1 4 7 & l t ; / i n t & g t ; & l t ; / v a l u e & g t ; & l t ; / i t e m & g t ; & l t ; i t e m & g t ; & l t ; k e y & g t ; & l t ; s t r i n g & g t ; P u r c h a s e Q u a n t i t y & l t ; / s t r i n g & g t ; & l t ; / k e y & g t ; & l t ; v a l u e & g t ; & l t ; i n t & g t ; 2 1 3 & l t ; / i n t & g t ; & l t ; / v a l u e & g t ; & l t ; / i t e m & g t ; & l t ; i t e m & g t ; & l t ; k e y & g t ; & l t ; s t r i n g & g t ; S t a t e P r o v i n c e C o d e & l t ; / s t r i n g & g t ; & l t ; / k e y & g t ; & l t ; v a l u e & g t ; & l t ; i n t & g t ; 1 7 3 & l t ; / i n t & g t ; & l t ; / v a l u e & g t ; & l t ; / i t e m & g t ; & l t ; i t e m & g t ; & l t ; k e y & g t ; & l t ; s t r i n g & g t ; D a y s P a s t L a u n c h & l t ; / s t r i n g & g t ; & l t ; / k e y & g t ; & l t ; v a l u e & g t ; & l t ; i n t & g t ; 1 7 8 & l t ; / i n t & g t ; & l t ; / v a l u e & g t ; & l t ; / i t e m & g t ; & l t ; / C o l u m n W i d t h s & g t ; & l t ; C o l u m n D i s p l a y I n d e x & g t ; & l t ; i t e m & g t ; & l t ; k e y & g t ; & l t ; s t r i n g & g t ; P r o d u c t I d K e y & l t ; / s t r i n g & g t ; & l t ; / k e y & g t ; & l t ; v a l u e & g t ; & l t ; i n t & g t ; 0 & l t ; / i n t & g t ; & l t ; / v a l u e & g t ; & l t ; / i t e m & g t ; & l t ; i t e m & g t ; & l t ; k e y & g t ; & l t ; s t r i n g & g t ; P u r c h a s e D a t e & l t ; / s t r i n g & g t ; & l t ; / k e y & g t ; & l t ; v a l u e & g t ; & l t ; i n t & g t ; 1 & l t ; / i n t & g t ; & l t ; / v a l u e & g t ; & l t ; / i t e m & g t ; & l t ; i t e m & g t ; & l t ; k e y & g t ; & l t ; s t r i n g & g t ; P u r c h a s e Q u a n t i t y & l t ; / s t r i n g & g t ; & l t ; / k e y & g t ; & l t ; v a l u e & g t ; & l t ; i n t & g t ; 2 & l t ; / i n t & g t ; & l t ; / v a l u e & g t ; & l t ; / i t e m & g t ; & l t ; i t e m & g t ; & l t ; k e y & g t ; & l t ; s t r i n g & g t ; S t a t e P r o v i n c e C o d e & l t ; / s t r i n g & g t ; & l t ; / k e y & g t ; & l t ; v a l u e & g t ; & l t ; i n t & g t ; 3 & l t ; / i n t & g t ; & l t ; / v a l u e & g t ; & l t ; / i t e m & g t ; & l t ; i t e m & g t ; & l t ; k e y & g t ; & l t ; s t r i n g & g t ; D a y s P a s t L a u n c h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 / & g t ; & l t ; C o l u m n F i l t e r & g t ; & l t ; i t e m & g t ; & l t ; k e y & g t ; & l t ; s t r i n g & g t ; S t a t e P r o v i n c e C o d e & l t ; / s t r i n g & g t ; & l t ; / k e y & g t ; & l t ; v a l u e & g t ; & l t ; F i l t e r E x p r e s s i o n 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S t a t e P r o v i n c e C o d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S t a t e P r o v i n c e C o d e & l t ; / s t r i n g & g t ; & l t ; / k e y & g t ; & l t ; v a l u e & g t ; & l t ; C o m m a n d P a r a m e t e r s   / & g t ; & l t ; / v a l u e & g t ; & l t ; / i t e m & g t ; & l t ; / F i l t e r P a r a m e t e r s & g t ; & l t ; S o r t B y C o l u m n 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C o u n t I n S a n d b o x " > < C u s t o m C o n t e n t > 5 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C a r s - f 5 8 a 1 3 c 1 - a c b a - 4 1 0 b - 8 9 0 8 - d 4 b c 1 f 2 6 8 2 5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& l t ; / s t r i n g & g t ; & l t ; / k e y & g t ; & l t ; v a l u e & g t ; & l t ; i n t & g t ; 6 2 & l t ; / i n t & g t ; & l t ; / v a l u e & g t ; & l t ; / i t e m & g t ; & l t ; i t e m & g t ; & l t ; k e y & g t ; & l t ; s t r i n g & g t ; P r o d u c t I d K e y & l t ; / s t r i n g & g t ; & l t ; / k e y & g t ; & l t ; v a l u e & g t ; & l t ; i n t & g t ; 1 5 1 & l t ; / i n t & g t ; & l t ; / v a l u e & g t ; & l t ; / i t e m & g t ; & l t ; i t e m & g t ; & l t ; k e y & g t ; & l t ; s t r i n g & g t ; S h i p D a t e & l t ; / s t r i n g & g t ; & l t ; / k e y & g t ; & l t ; v a l u e & g t ; & l t ; i n t & g t ; 9 2 & l t ; / i n t & g t ; & l t ; / v a l u e & g t ; & l t ; / i t e m & g t ; & l t ; i t e m & g t ; & l t ; k e y & g t ; & l t ; s t r i n g & g t ; M o d e l & l t ; / s t r i n g & g t ; & l t ; / k e y & g t ; & l t ; v a l u e & g t ; & l t ; i n t & g t ; 7 6 & l t ; / i n t & g t ; & l t ; / v a l u e & g t ; & l t ; / i t e m & g t ; & l t ; i t e m & g t ; & l t ; k e y & g t ; & l t ; s t r i n g & g t ; C a t e g o r y & l t ; / s t r i n g & g t ; & l t ; / k e y & g t ; & l t ; v a l u e & g t ; & l t ; i n t & g t ; 9 1 & l t ; / i n t & g t ; & l t ; / v a l u e & g t ; & l t ; / i t e m & g t ; & l t ; / C o l u m n W i d t h s & g t ; & l t ; C o l u m n D i s p l a y I n d e x & g t ; & l t ; i t e m & g t ; & l t ; k e y & g t ; & l t ; s t r i n g & g t ; Y e a r & l t ; / s t r i n g & g t ; & l t ; / k e y & g t ; & l t ; v a l u e & g t ; & l t ; i n t & g t ; 3 & l t ; / i n t & g t ; & l t ; / v a l u e & g t ; & l t ; / i t e m & g t ; & l t ; i t e m & g t ; & l t ; k e y & g t ; & l t ; s t r i n g & g t ; P r o d u c t I d K e y & l t ; / s t r i n g & g t ; & l t ; / k e y & g t ; & l t ; v a l u e & g t ; & l t ; i n t & g t ; 0 & l t ; / i n t & g t ; & l t ; / v a l u e & g t ; & l t ; / i t e m & g t ; & l t ; i t e m & g t ; & l t ; k e y & g t ; & l t ; s t r i n g & g t ; S h i p D a t e & l t ; / s t r i n g & g t ; & l t ; / k e y & g t ; & l t ; v a l u e & g t ; & l t ; i n t & g t ; 4 & l t ; / i n t & g t ; & l t ; / v a l u e & g t ; & l t ; / i t e m & g t ; & l t ; i t e m & g t ; & l t ; k e y & g t ; & l t ; s t r i n g & g t ; M o d e l & l t ; / s t r i n g & g t ; & l t ; / k e y & g t ; & l t ; v a l u e & g t ; & l t ; i n t & g t ; 2 & l t ; / i n t & g t ; & l t ; / v a l u e & g t ; & l t ; / i t e m & g t ; & l t ; i t e m & g t ; & l t ; k e y & g t ; & l t ; s t r i n g & g t ; C a t e g o r y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D a y s P a s t L a u n c h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 i : t y p e = " S a n d b o x E d i t o r M e a s u r e G r i d K e y " & g t ; & l t ; T a b l e N a m e & g t ; D a y s P a s t L a u n c h & l t ; / T a b l e N a m e & g t ; & l t ; / K e y & g t ; & l t ; M a i n t a i n e r 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a y s P a s t L a u n c h & l t ; / K e y & g t ; & l t ; / D i a g r a m O b j e c t K e y & g t ; & l t ; D i a g r a m O b j e c t K e y & g t ; & l t ; K e y & g t ; C o l u m n s \ M o n t h N u m P a s t L a u n c h & l t ; / K e y & g t ; & l t ; / D i a g r a m O b j e c t K e y & g t ; & l t ; D i a g r a m O b j e c t K e y & g t ; & l t ; K e y & g t ; C o l u m n s \ Y e a r N u m P a s t L a u n c h & l t ; / K e y & g t ; & l t ; / D i a g r a m O b j e c t K e y & g t ; & l t ; D i a g r a m O b j e c t K e y & g t ; & l t ; K e y & g t ; C o l u m n s \ Q u a r t n e r N u m P a s t L a u n c h & l t ; / K e y & g t ; & l t ; / D i a g r a m O b j e c t K e y & g t ; & l t ; D i a g r a m O b j e c t K e y & g t ; & l t ; K e y & g t ; C o l u m n s \ M o n t h P a s t L a u n c h & l t ; / K e y & g t ; & l t ; / D i a g r a m O b j e c t K e y & g t ; & l t ; D i a g r a m O b j e c t K e y & g t ; & l t ; K e y & g t ; C o l u m n s \ Y e a r P a s t L a u n c h & l t ; / K e y & g t ; & l t ; / D i a g r a m O b j e c t K e y & g t ; & l t ; D i a g r a m O b j e c t K e y & g t ; & l t ; K e y & g t ; C o l u m n s \ Q u a r t e r P a s t L a u n c h & l t ; / K e y & g t ; & l t ; / D i a g r a m O b j e c t K e y & g t ; & l t ; D i a g r a m O b j e c t K e y & g t ; & l t ; K e y & g t ; C o l u m n s \ M o n t h 1 _ 1 2 & l t ; / K e y & g t ; & l t ; / D i a g r a m O b j e c t K e y & g t ; & l t ; D i a g r a m O b j e c t K e y & g t ; & l t ; K e y & g t ; C o l u m n s \ Q u a r t e r 1 _ 4 & l t ; / K e y & g t ; & l t ; / D i a g r a m O b j e c t K e y & g t ; & l t ; D i a g r a m O b j e c t K e y & g t ; & l t ; K e y & g t ; C o l u m n s \ Y M P a s t L a u n c h & l t ; / K e y & g t ; & l t ; / D i a g r a m O b j e c t K e y & g t ; & l t ; D i a g r a m O b j e c t K e y & g t ; & l t ; K e y & g t ; C o l u m n s \ Y Q P a s t L a u n c h & l t ; / K e y & g t ; & l t ; / D i a g r a m O b j e c t K e y & g t ; & l t ; D i a g r a m O b j e c t K e y & g t ; & l t ; K e y & g t ; C o l u m n s \ Y e a r M o n t h P a s t L a u n c h & l t ; / K e y & g t ; & l t ; / D i a g r a m O b j e c t K e y & g t ; & l t ; D i a g r a m O b j e c t K e y & g t ; & l t ; K e y & g t ; C o l u m n s \ Y e a r Q u a r t e r P a s t L a u n c h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P a s t L a u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P a s t L a u n c h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N u m P a s t L a u n c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n e r N u m P a s t L a u n c h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P a s t L a u n c h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P a s t L a u n c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P a s t L a u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1 _ 1 2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1 _ 4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M P a s t L a u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Q P a s t L a u n c h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P a s t L a u n c h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Q u a r t e r P a s t L a u n c h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a r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 i : t y p e = " S a n d b o x E d i t o r M e a s u r e G r i d K e y " & g t ; & l t ; T a b l e N a m e & g t ; C a r s & l t ; / T a b l e N a m e & g t ; & l t ; / K e y & g t ; & l t ; M a i n t a i n e r 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I d K e y & l t ; / K e y & g t ; & l t ; / D i a g r a m O b j e c t K e y & g t ; & l t ; D i a g r a m O b j e c t K e y & g t ; & l t ; K e y & g t ; C o l u m n s \ C a t e g o r y & l t ; / K e y & g t ; & l t ; / D i a g r a m O b j e c t K e y & g t ; & l t ; D i a g r a m O b j e c t K e y & g t ; & l t ; K e y & g t ; C o l u m n s \ M o d e l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S h i p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I d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e g o r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h i p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G e o g r a p h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 i : t y p e = " S a n d b o x E d i t o r M e a s u r e G r i d K e y " & g t ; & l t ; T a b l e N a m e & g t ; D i m G e o g r a p h y & l t ; / T a b l e N a m e & g t ; & l t ; / K e y & g t ; & l t ; M a i n t a i n e r 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F a c t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 i : t y p e = " S a n d b o x E d i t o r M e a s u r e G r i d K e y " & g t ; & l t ; T a b l e N a m e & g t ; F a c t S a l e s & l t ; / T a b l e N a m e & g t ; & l t ; / K e y & g t ; & l t ; M a i n t a i n e r 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Q u a n t i t y & l t ; / K e y & g t ; & l t ; / D i a g r a m O b j e c t K e y & g t ; & l t ; D i a g r a m O b j e c t K e y & g t ; & l t ; K e y & g t ; M e a s u r e s \ S u m Q u a n t i t y \ T a g I n f o \ F o r m u l a & l t ; / K e y & g t ; & l t ; / D i a g r a m O b j e c t K e y & g t ; & l t ; D i a g r a m O b j e c t K e y & g t ; & l t ; K e y & g t ; M e a s u r e s \ S u m Q u a n t i t y \ T a g I n f o \ V a l u e & l t ; / K e y & g t ; & l t ; / D i a g r a m O b j e c t K e y & g t ; & l t ; D i a g r a m O b j e c t K e y & g t ; & l t ; K e y & g t ; M e a s u r e s \ S u m C u m u l a t i v e Q u a n t i t y & l t ; / K e y & g t ; & l t ; / D i a g r a m O b j e c t K e y & g t ; & l t ; D i a g r a m O b j e c t K e y & g t ; & l t ; K e y & g t ; M e a s u r e s \ S u m C u m u l a t i v e Q u a n t i t y \ T a g I n f o \ F o r m u l a & l t ; / K e y & g t ; & l t ; / D i a g r a m O b j e c t K e y & g t ; & l t ; D i a g r a m O b j e c t K e y & g t ; & l t ; K e y & g t ; M e a s u r e s \ S u m C u m u l a t i v e Q u a n t i t y \ T a g I n f o \ V a l u e & l t ; / K e y & g t ; & l t ; / D i a g r a m O b j e c t K e y & g t ; & l t ; D i a g r a m O b j e c t K e y & g t ; & l t ; K e y & g t ; C o l u m n s \ P r o d u c t I d K e y & l t ; / K e y & g t ; & l t ; / D i a g r a m O b j e c t K e y & g t ; & l t ; D i a g r a m O b j e c t K e y & g t ; & l t ; K e y & g t ; C o l u m n s \ P u r c h a s e D a t e & l t ; / K e y & g t ; & l t ; / D i a g r a m O b j e c t K e y & g t ; & l t ; D i a g r a m O b j e c t K e y & g t ; & l t ; K e y & g t ; C o l u m n s \ P u r c h a s e Q u a n t i t y & l t ; / K e y & g t ; & l t ; / D i a g r a m O b j e c t K e y & g t ; & l t ; D i a g r a m O b j e c t K e y & g t ; & l t ; K e y & g t ; C o l u m n s \ S t a t e P r o v i n c e C o d e & l t ; / K e y & g t ; & l t ; / D i a g r a m O b j e c t K e y & g t ; & l t ; D i a g r a m O b j e c t K e y & g t ; & l t ; K e y & g t ; C o l u m n s \ D a y s P a s t L a u n c h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Q u a n t i t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Q u a n t i t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Q u a n t i t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C u m u l a t i v e Q u a n t i t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C u m u l a t i v e Q u a n t i t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C u m u l a t i v e Q u a n t i t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I d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D a t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u r c h a s e Q u a n t i t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P r o v i n c e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P a s t L a u n c h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i m D a t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 i : t y p e = " S a n d b o x E d i t o r M e a s u r e G r i d K e y " & g t ; & l t ; T a b l e N a m e & g t ; D i m D a t e & l t ; / T a b l e N a m e & g t ; & l t ; / K e y & g t ; & l t ; M a i n t a i n e r 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t D a t e & l t ; / K e y & g t ; & l t ; / D i a g r a m O b j e c t K e y & g t ; & l t ; D i a g r a m O b j e c t K e y & g t ; & l t ; K e y & g t ; C o l u m n s \ d t M o n t h & l t ; / K e y & g t ; & l t ; / D i a g r a m O b j e c t K e y & g t ; & l t ; D i a g r a m O b j e c t K e y & g t ; & l t ; K e y & g t ; C o l u m n s \ M o n t h & l t ; / K e y & g t ; & l t ; / D i a g r a m O b j e c t K e y & g t ; & l t ; D i a g r a m O b j e c t K e y & g t ; & l t ; K e y & g t ; C o l u m n s \ M o n t h L o n g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Q u a r t e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Y _ Q u a r t e r & l t ; / K e y & g t ; & l t ; / D i a g r a m O b j e c t K e y & g t ; & l t ; D i a g r a m O b j e c t K e y & g t ; & l t ; K e y & g t ; C o l u m n s \ M o n t h N u m & l t ; / K e y & g t ; & l t ; / D i a g r a m O b j e c t K e y & g t ; & l t ; D i a g r a m O b j e c t K e y & g t ; & l t ; K e y & g t ; C o l u m n s \ F i s c a l M o n t h N u m & l t ; / K e y & g t ; & l t ; / D i a g r a m O b j e c t K e y & g t ; & l t ; D i a g r a m O b j e c t K e y & g t ; & l t ; K e y & g t ; C o l u m n s \ F i s c a l M o n t h & l t ; / K e y & g t ; & l t ; / D i a g r a m O b j e c t K e y & g t ; & l t ; D i a g r a m O b j e c t K e y & g t ; & l t ; K e y & g t ; C o l u m n s \ M o n t h Y e a r S h o r t & l t ; / K e y & g t ; & l t ; / D i a g r a m O b j e c t K e y & g t ; & l t ; D i a g r a m O b j e c t K e y & g t ; & l t ; K e y & g t ; C o l u m n s \ M o n t h Y e a r & l t ; / K e y & g t ; & l t ; / D i a g r a m O b j e c t K e y & g t ; & l t ; D i a g r a m O b j e c t K e y & g t ; & l t ; K e y & g t ; C o l u m n s \ C u r M o n t h O f f s e t & l t ; / K e y & g t ; & l t ; / D i a g r a m O b j e c t K e y & g t ; & l t ; D i a g r a m O b j e c t K e y & g t ; & l t ; K e y & g t ; C o l u m n s \ F i s c a l Y e a r Q u a r t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t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t M o n t h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L o n g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_ Q u a r t e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M o n t h N u m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M o n t h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Y e a r S h o r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Y e a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M o n t h O f f s e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Q u a r t e r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1 4 . 2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 D i m D a t e _ b 6 6 4 c 2 3 d - 3 c 5 b - 4 6 3 d - b 1 f d - 1 0 0 b c d 8 7 d 1 0 2 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 C a r s < / E x c e l T a b l e N a m e > < G e m i n i T a b l e I d > C a r s - f 5 8 a 1 3 c 1 - a c b a - 4 1 0 b - 8 9 0 8 - d 4 b c 1 f 2 6 8 2 5 5 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 D a y s P a s t L a u n c h < / E x c e l T a b l e N a m e > < G e m i n i T a b l e I d > D a y s P a s t S h i p - 0 6 8 2 0 7 b 0 - b 8 6 4 - 4 b 8 e - 9 a b 4 - f 1 8 7 3 a c 4 1 e a 3 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 2 0 1 4 - 0 6 - 1 2 T 1 7 : 1 2 : 0 1 . 5 8 4 9 8 5 7 - 0 7 : 0 0 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D a y s P a s t S h i p - 0 6 8 2 0 7 b 0 - b 8 6 4 - 4 b 8 e - 9 a b 4 - f 1 8 7 3 a c 4 1 e a 3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Q u a r t e r P a s t L a u n c h & l t ; / s t r i n g & g t ; & l t ; / k e y & g t ; & l t ; v a l u e & g t ; & l t ; i n t & g t ; 1 7 9 & l t ; / i n t & g t ; & l t ; / v a l u e & g t ; & l t ; / i t e m & g t ; & l t ; i t e m & g t ; & l t ; k e y & g t ; & l t ; s t r i n g & g t ; Y e a r M o n t h P a s t L a u n c h & l t ; / s t r i n g & g t ; & l t ; / k e y & g t ; & l t ; v a l u e & g t ; & l t ; i n t & g t ; 1 7 2 & l t ; / i n t & g t ; & l t ; / v a l u e & g t ; & l t ; / i t e m & g t ; & l t ; i t e m & g t ; & l t ; k e y & g t ; & l t ; s t r i n g & g t ; Y Q P a s t L a u n c h & l t ; / s t r i n g & g t ; & l t ; / k e y & g t ; & l t ; v a l u e & g t ; & l t ; i n t & g t ; 1 2 2 & l t ; / i n t & g t ; & l t ; / v a l u e & g t ; & l t ; / i t e m & g t ; & l t ; i t e m & g t ; & l t ; k e y & g t ; & l t ; s t r i n g & g t ; Y M P a s t L a u n c h & l t ; / s t r i n g & g t ; & l t ; / k e y & g t ; & l t ; v a l u e & g t ; & l t ; i n t & g t ; 1 2 4 & l t ; / i n t & g t ; & l t ; / v a l u e & g t ; & l t ; / i t e m & g t ; & l t ; i t e m & g t ; & l t ; k e y & g t ; & l t ; s t r i n g & g t ; Q u a r t e r P a s t L a u n c h & l t ; / s t r i n g & g t ; & l t ; / k e y & g t ; & l t ; v a l u e & g t ; & l t ; i n t & g t ; 1 5 3 & l t ; / i n t & g t ; & l t ; / v a l u e & g t ; & l t ; / i t e m & g t ; & l t ; i t e m & g t ; & l t ; k e y & g t ; & l t ; s t r i n g & g t ; Y e a r P a s t L a u n c h & l t ; / s t r i n g & g t ; & l t ; / k e y & g t ; & l t ; v a l u e & g t ; & l t ; i n t & g t ; 1 3 1 & l t ; / i n t & g t ; & l t ; / v a l u e & g t ; & l t ; / i t e m & g t ; & l t ; i t e m & g t ; & l t ; k e y & g t ; & l t ; s t r i n g & g t ; M o n t h 1 _ 1 2 & l t ; / s t r i n g & g t ; & l t ; / k e y & g t ; & l t ; v a l u e & g t ; & l t ; i n t & g t ; 1 0 5 & l t ; / i n t & g t ; & l t ; / v a l u e & g t ; & l t ; / i t e m & g t ; & l t ; i t e m & g t ; & l t ; k e y & g t ; & l t ; s t r i n g & g t ; M o n t h P a s t L a u n c h & l t ; / s t r i n g & g t ; & l t ; / k e y & g t ; & l t ; v a l u e & g t ; & l t ; i n t & g t ; 1 4 6 & l t ; / i n t & g t ; & l t ; / v a l u e & g t ; & l t ; / i t e m & g t ; & l t ; i t e m & g t ; & l t ; k e y & g t ; & l t ; s t r i n g & g t ; Q u a r t n e r N u m P a s t L a u n c h & l t ; / s t r i n g & g t ; & l t ; / k e y & g t ; & l t ; v a l u e & g t ; & l t ; i n t & g t ; 1 9 1 & l t ; / i n t & g t ; & l t ; / v a l u e & g t ; & l t ; / i t e m & g t ; & l t ; i t e m & g t ; & l t ; k e y & g t ; & l t ; s t r i n g & g t ; Y e a r N u m P a s t L a u n c h & l t ; / s t r i n g & g t ; & l t ; / k e y & g t ; & l t ; v a l u e & g t ; & l t ; i n t & g t ; 1 6 1 & l t ; / i n t & g t ; & l t ; / v a l u e & g t ; & l t ; / i t e m & g t ; & l t ; i t e m & g t ; & l t ; k e y & g t ; & l t ; s t r i n g & g t ; Q u a r t e r 1 _ 4 & l t ; / s t r i n g & g t ; & l t ; / k e y & g t ; & l t ; v a l u e & g t ; & l t ; i n t & g t ; 1 0 5 & l t ; / i n t & g t ; & l t ; / v a l u e & g t ; & l t ; / i t e m & g t ; & l t ; i t e m & g t ; & l t ; k e y & g t ; & l t ; s t r i n g & g t ; M o n t h N u m P a s t L a u n c h & l t ; / s t r i n g & g t ; & l t ; / k e y & g t ; & l t ; v a l u e & g t ; & l t ; i n t & g t ; 1 7 6 & l t ; / i n t & g t ; & l t ; / v a l u e & g t ; & l t ; / i t e m & g t ; & l t ; i t e m & g t ; & l t ; k e y & g t ; & l t ; s t r i n g & g t ; D a y s P a s t L a u n c h & l t ; / s t r i n g & g t ; & l t ; / k e y & g t ; & l t ; v a l u e & g t ; & l t ; i n t & g t ; 1 3 4 & l t ; / i n t & g t ; & l t ; / v a l u e & g t ; & l t ; / i t e m & g t ; & l t ; / C o l u m n W i d t h s & g t ; & l t ; C o l u m n D i s p l a y I n d e x & g t ; & l t ; i t e m & g t ; & l t ; k e y & g t ; & l t ; s t r i n g & g t ; Y e a r Q u a r t e r P a s t L a u n c h & l t ; / s t r i n g & g t ; & l t ; / k e y & g t ; & l t ; v a l u e & g t ; & l t ; i n t & g t ; 1 2 & l t ; / i n t & g t ; & l t ; / v a l u e & g t ; & l t ; / i t e m & g t ; & l t ; i t e m & g t ; & l t ; k e y & g t ; & l t ; s t r i n g & g t ; Y e a r M o n t h P a s t L a u n c h & l t ; / s t r i n g & g t ; & l t ; / k e y & g t ; & l t ; v a l u e & g t ; & l t ; i n t & g t ; 1 1 & l t ; / i n t & g t ; & l t ; / v a l u e & g t ; & l t ; / i t e m & g t ; & l t ; i t e m & g t ; & l t ; k e y & g t ; & l t ; s t r i n g & g t ; Y Q P a s t L a u n c h & l t ; / s t r i n g & g t ; & l t ; / k e y & g t ; & l t ; v a l u e & g t ; & l t ; i n t & g t ; 1 0 & l t ; / i n t & g t ; & l t ; / v a l u e & g t ; & l t ; / i t e m & g t ; & l t ; i t e m & g t ; & l t ; k e y & g t ; & l t ; s t r i n g & g t ; Y M P a s t L a u n c h & l t ; / s t r i n g & g t ; & l t ; / k e y & g t ; & l t ; v a l u e & g t ; & l t ; i n t & g t ; 9 & l t ; / i n t & g t ; & l t ; / v a l u e & g t ; & l t ; / i t e m & g t ; & l t ; i t e m & g t ; & l t ; k e y & g t ; & l t ; s t r i n g & g t ; Q u a r t e r P a s t L a u n c h & l t ; / s t r i n g & g t ; & l t ; / k e y & g t ; & l t ; v a l u e & g t ; & l t ; i n t & g t ; 6 & l t ; / i n t & g t ; & l t ; / v a l u e & g t ; & l t ; / i t e m & g t ; & l t ; i t e m & g t ; & l t ; k e y & g t ; & l t ; s t r i n g & g t ; Y e a r P a s t L a u n c h & l t ; / s t r i n g & g t ; & l t ; / k e y & g t ; & l t ; v a l u e & g t ; & l t ; i n t & g t ; 5 & l t ; / i n t & g t ; & l t ; / v a l u e & g t ; & l t ; / i t e m & g t ; & l t ; i t e m & g t ; & l t ; k e y & g t ; & l t ; s t r i n g & g t ; M o n t h 1 _ 1 2 & l t ; / s t r i n g & g t ; & l t ; / k e y & g t ; & l t ; v a l u e & g t ; & l t ; i n t & g t ; 7 & l t ; / i n t & g t ; & l t ; / v a l u e & g t ; & l t ; / i t e m & g t ; & l t ; i t e m & g t ; & l t ; k e y & g t ; & l t ; s t r i n g & g t ; M o n t h P a s t L a u n c h & l t ; / s t r i n g & g t ; & l t ; / k e y & g t ; & l t ; v a l u e & g t ; & l t ; i n t & g t ; 4 & l t ; / i n t & g t ; & l t ; / v a l u e & g t ; & l t ; / i t e m & g t ; & l t ; i t e m & g t ; & l t ; k e y & g t ; & l t ; s t r i n g & g t ; Q u a r t n e r N u m P a s t L a u n c h & l t ; / s t r i n g & g t ; & l t ; / k e y & g t ; & l t ; v a l u e & g t ; & l t ; i n t & g t ; 3 & l t ; / i n t & g t ; & l t ; / v a l u e & g t ; & l t ; / i t e m & g t ; & l t ; i t e m & g t ; & l t ; k e y & g t ; & l t ; s t r i n g & g t ; Y e a r N u m P a s t L a u n c h & l t ; / s t r i n g & g t ; & l t ; / k e y & g t ; & l t ; v a l u e & g t ; & l t ; i n t & g t ; 2 & l t ; / i n t & g t ; & l t ; / v a l u e & g t ; & l t ; / i t e m & g t ; & l t ; i t e m & g t ; & l t ; k e y & g t ; & l t ; s t r i n g & g t ; Q u a r t e r 1 _ 4 & l t ; / s t r i n g & g t ; & l t ; / k e y & g t ; & l t ; v a l u e & g t ; & l t ; i n t & g t ; 8 & l t ; / i n t & g t ; & l t ; / v a l u e & g t ; & l t ; / i t e m & g t ; & l t ; i t e m & g t ; & l t ; k e y & g t ; & l t ; s t r i n g & g t ; M o n t h N u m P a s t L a u n c h & l t ; / s t r i n g & g t ; & l t ; / k e y & g t ; & l t ; v a l u e & g t ; & l t ; i n t & g t ; 1 & l t ; / i n t & g t ; & l t ; / v a l u e & g t ; & l t ; / i t e m & g t ; & l t ; i t e m & g t ; & l t ; k e y & g t ; & l t ; s t r i n g & g t ; D a y s P a s t L a u n c h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8 d c e a 8 6 b - 0 a b 5 - 4 d 8 2 - 8 9 9 9 - 0 c 5 2 2 7 a 2 0 1 0 b " > < C u s t o m C o n t e n t > < ! [ C D A T A [ < ? x m l   v e r s i o n = " 1 . 0 "   e n c o d i n g = " u t f - 1 6 " ? > < S e t t i n g s > < C a l c u l a t e d F i e l d s > < i t e m > < M e a s u r e N a m e > S u m Q u a n t i t y < / M e a s u r e N a m e > < D i s p l a y N a m e > S u m Q u a n t i t y < / D i s p l a y N a m e > < V i s i b l e > F a l s e < / V i s i b l e > < / i t e m > < i t e m > < M e a s u r e N a m e > S u m C u m u l a t i v e Q u a n t i t y < / M e a s u r e N a m e > < D i s p l a y N a m e > S u m C u m u l a t i v e Q u a n t i t y 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 t b l D i m C a r s < / S l i c e r S h e e t N a m e > < S A H o s t H a s h > 1 1 8 0 3 4 5 5 9 0 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7 1 b 6 8 f d - e 4 9 3 - 4 4 d f - 8 a c 3 - f 1 d 9 a 9 e 7 4 e 8 a " > < C u s t o m C o n t e n t > < ! [ C D A T A [ < ? x m l   v e r s i o n = " 1 . 0 "   e n c o d i n g = " u t f - 1 6 " ? > < S e t t i n g s > < C a l c u l a t e d F i e l d s > < i t e m > < M e a s u r e N a m e > S u m Q u a n t i t y < / M e a s u r e N a m e > < D i s p l a y N a m e > S u m Q u a n t i t y < / D i s p l a y N a m e > < V i s i b l e > F a l s e < / V i s i b l e > < / i t e m > < i t e m > < M e a s u r e N a m e > S u m C u m u l a t i v e Q u a n t i t y < / M e a s u r e N a m e > < D i s p l a y N a m e > S u m C u m u l a t i v e Q u a n t i t y 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 7 5 4 0 4 9 7 8 6 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C a r s - f 5 8 a 1 3 c 1 - a c b a - 4 1 0 b - 8 9 0 8 - d 4 b c 1 f 2 6 8 2 5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7 0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i m G e o g r a p h y _ 5 6 6 c b 5 6 9 - 1 5 6 c - 4 f b c - 9 f 3 9 - 3 e 5 0 3 2 5 b d d b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a y s P a s t S h i p - 0 6 8 2 0 7 b 0 - b 8 6 4 - 4 b 8 e - 9 a b 4 - f 1 8 7 3 a c 4 1 e a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F a c t S a l e s _ 5 e d 5 3 d d 6 - 9 b a f - 4 2 2 8 - b 9 5 3 - a 7 0 b 9 a 8 2 9 9 c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4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i m D a t e _ b 6 6 4 c 2 3 d - 3 c 5 b - 4 6 3 d - b 1 f d - 1 0 0 b c d 8 7 d 1 0 2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E8A9DB00-3558-4EE8-B8D8-D9F60EDE60F8}">
  <ds:schemaRefs/>
</ds:datastoreItem>
</file>

<file path=customXml/itemProps10.xml><?xml version="1.0" encoding="utf-8"?>
<ds:datastoreItem xmlns:ds="http://schemas.openxmlformats.org/officeDocument/2006/customXml" ds:itemID="{934D7CC0-4AF1-4D57-A7FA-CCFBCE76A9F4}">
  <ds:schemaRefs/>
</ds:datastoreItem>
</file>

<file path=customXml/itemProps11.xml><?xml version="1.0" encoding="utf-8"?>
<ds:datastoreItem xmlns:ds="http://schemas.openxmlformats.org/officeDocument/2006/customXml" ds:itemID="{06C7129F-1776-4F1E-B32F-782555733BD2}">
  <ds:schemaRefs/>
</ds:datastoreItem>
</file>

<file path=customXml/itemProps12.xml><?xml version="1.0" encoding="utf-8"?>
<ds:datastoreItem xmlns:ds="http://schemas.openxmlformats.org/officeDocument/2006/customXml" ds:itemID="{D42C36D7-CDF7-4356-994F-85CFFC03145C}">
  <ds:schemaRefs/>
</ds:datastoreItem>
</file>

<file path=customXml/itemProps13.xml><?xml version="1.0" encoding="utf-8"?>
<ds:datastoreItem xmlns:ds="http://schemas.openxmlformats.org/officeDocument/2006/customXml" ds:itemID="{FB6C8F0D-4568-44D0-A2E2-31CB591D24C0}">
  <ds:schemaRefs/>
</ds:datastoreItem>
</file>

<file path=customXml/itemProps14.xml><?xml version="1.0" encoding="utf-8"?>
<ds:datastoreItem xmlns:ds="http://schemas.openxmlformats.org/officeDocument/2006/customXml" ds:itemID="{7BA5266B-05A2-438F-AD7B-0531F3F34688}">
  <ds:schemaRefs/>
</ds:datastoreItem>
</file>

<file path=customXml/itemProps15.xml><?xml version="1.0" encoding="utf-8"?>
<ds:datastoreItem xmlns:ds="http://schemas.openxmlformats.org/officeDocument/2006/customXml" ds:itemID="{F47680AA-5E48-4100-A682-95874CCD851F}">
  <ds:schemaRefs/>
</ds:datastoreItem>
</file>

<file path=customXml/itemProps16.xml><?xml version="1.0" encoding="utf-8"?>
<ds:datastoreItem xmlns:ds="http://schemas.openxmlformats.org/officeDocument/2006/customXml" ds:itemID="{DDFCE49F-50DA-46D4-984B-198F2398DAF3}">
  <ds:schemaRefs/>
</ds:datastoreItem>
</file>

<file path=customXml/itemProps17.xml><?xml version="1.0" encoding="utf-8"?>
<ds:datastoreItem xmlns:ds="http://schemas.openxmlformats.org/officeDocument/2006/customXml" ds:itemID="{72C5BB13-B8BA-4554-8E57-21D9A75764A6}">
  <ds:schemaRefs/>
</ds:datastoreItem>
</file>

<file path=customXml/itemProps18.xml><?xml version="1.0" encoding="utf-8"?>
<ds:datastoreItem xmlns:ds="http://schemas.openxmlformats.org/officeDocument/2006/customXml" ds:itemID="{EBA01670-085E-49AC-B781-F4CDF0CB8A5E}">
  <ds:schemaRefs/>
</ds:datastoreItem>
</file>

<file path=customXml/itemProps19.xml><?xml version="1.0" encoding="utf-8"?>
<ds:datastoreItem xmlns:ds="http://schemas.openxmlformats.org/officeDocument/2006/customXml" ds:itemID="{078767FD-5E5D-4D27-B73D-84BD2D216811}">
  <ds:schemaRefs/>
</ds:datastoreItem>
</file>

<file path=customXml/itemProps2.xml><?xml version="1.0" encoding="utf-8"?>
<ds:datastoreItem xmlns:ds="http://schemas.openxmlformats.org/officeDocument/2006/customXml" ds:itemID="{A5486E2F-ED15-4130-B6AC-A13BED595916}">
  <ds:schemaRefs/>
</ds:datastoreItem>
</file>

<file path=customXml/itemProps20.xml><?xml version="1.0" encoding="utf-8"?>
<ds:datastoreItem xmlns:ds="http://schemas.openxmlformats.org/officeDocument/2006/customXml" ds:itemID="{6514D60D-3F28-44FD-B1C9-7800CE9B3609}">
  <ds:schemaRefs/>
</ds:datastoreItem>
</file>

<file path=customXml/itemProps21.xml><?xml version="1.0" encoding="utf-8"?>
<ds:datastoreItem xmlns:ds="http://schemas.openxmlformats.org/officeDocument/2006/customXml" ds:itemID="{9C8C860A-3FEC-43FE-9A06-14A2356330DC}">
  <ds:schemaRefs/>
</ds:datastoreItem>
</file>

<file path=customXml/itemProps22.xml><?xml version="1.0" encoding="utf-8"?>
<ds:datastoreItem xmlns:ds="http://schemas.openxmlformats.org/officeDocument/2006/customXml" ds:itemID="{0B6C962E-88F1-4950-BD47-AA429A3DE036}">
  <ds:schemaRefs/>
</ds:datastoreItem>
</file>

<file path=customXml/itemProps3.xml><?xml version="1.0" encoding="utf-8"?>
<ds:datastoreItem xmlns:ds="http://schemas.openxmlformats.org/officeDocument/2006/customXml" ds:itemID="{DAC772EB-D4F0-400A-8462-D3A571AA8666}">
  <ds:schemaRefs/>
</ds:datastoreItem>
</file>

<file path=customXml/itemProps4.xml><?xml version="1.0" encoding="utf-8"?>
<ds:datastoreItem xmlns:ds="http://schemas.openxmlformats.org/officeDocument/2006/customXml" ds:itemID="{6C9CFA1C-D4FC-46F0-BDF1-192F5F6B847B}">
  <ds:schemaRefs/>
</ds:datastoreItem>
</file>

<file path=customXml/itemProps5.xml><?xml version="1.0" encoding="utf-8"?>
<ds:datastoreItem xmlns:ds="http://schemas.openxmlformats.org/officeDocument/2006/customXml" ds:itemID="{8CA5D29E-7A91-40AF-96EB-E2FA23E1A15B}">
  <ds:schemaRefs/>
</ds:datastoreItem>
</file>

<file path=customXml/itemProps6.xml><?xml version="1.0" encoding="utf-8"?>
<ds:datastoreItem xmlns:ds="http://schemas.openxmlformats.org/officeDocument/2006/customXml" ds:itemID="{51D138D4-8429-43FA-BB6D-169032272303}">
  <ds:schemaRefs/>
</ds:datastoreItem>
</file>

<file path=customXml/itemProps7.xml><?xml version="1.0" encoding="utf-8"?>
<ds:datastoreItem xmlns:ds="http://schemas.openxmlformats.org/officeDocument/2006/customXml" ds:itemID="{CF4C3528-863F-4957-ACFE-301516081C19}">
  <ds:schemaRefs/>
</ds:datastoreItem>
</file>

<file path=customXml/itemProps8.xml><?xml version="1.0" encoding="utf-8"?>
<ds:datastoreItem xmlns:ds="http://schemas.openxmlformats.org/officeDocument/2006/customXml" ds:itemID="{CAEFB39B-D00E-4C59-94D7-C5232079C662}">
  <ds:schemaRefs/>
</ds:datastoreItem>
</file>

<file path=customXml/itemProps9.xml><?xml version="1.0" encoding="utf-8"?>
<ds:datastoreItem xmlns:ds="http://schemas.openxmlformats.org/officeDocument/2006/customXml" ds:itemID="{8EB52031-5884-470C-AB79-E3BBA6DC689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Graphs</vt:lpstr>
      <vt:lpstr>tblDimCars</vt:lpstr>
      <vt:lpstr>tblDaysPastLaunch</vt:lpstr>
      <vt:lpstr>PowerView_Before</vt:lpstr>
      <vt:lpstr>PowerView_Intermediate</vt:lpstr>
      <vt:lpstr>PowerView_After</vt:lpstr>
      <vt:lpstr>PowerView_ByGeography</vt:lpstr>
      <vt:lpstr>PowerView_Multiples</vt:lpstr>
      <vt:lpstr>PowerView_After!Print_Area</vt:lpstr>
      <vt:lpstr>PowerView_Before!Print_Area</vt:lpstr>
      <vt:lpstr>PowerView_ByGeography!Print_Area</vt:lpstr>
      <vt:lpstr>PowerView_Intermediate!Print_Area</vt:lpstr>
      <vt:lpstr>PowerView_Multiples!Print_Area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2014-06-13T00:02:20Z</dcterms:created>
  <dcterms:modified xsi:type="dcterms:W3CDTF">2014-06-13T00:12:04Z</dcterms:modified>
</cp:coreProperties>
</file>